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58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32.xml"/>
  <Override ContentType="application/vnd.openxmlformats-officedocument.spreadsheetml.worksheet+xml" PartName="/xl/worksheets/sheet6.xml"/>
  <Override ContentType="application/vnd.openxmlformats-officedocument.spreadsheetml.worksheet+xml" PartName="/xl/worksheets/sheet49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59.xml"/>
  <Override ContentType="application/vnd.openxmlformats-officedocument.spreadsheetml.worksheet+xml" PartName="/xl/worksheets/sheet50.xml"/>
  <Override ContentType="application/vnd.openxmlformats-officedocument.spreadsheetml.worksheet+xml" PartName="/xl/worksheets/sheet24.xml"/>
  <Override ContentType="application/vnd.openxmlformats-officedocument.spreadsheetml.worksheet+xml" PartName="/xl/worksheets/sheet33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42.xml"/>
  <Override ContentType="application/vnd.openxmlformats-officedocument.spreadsheetml.worksheet+xml" PartName="/xl/worksheets/sheet55.xml"/>
  <Override ContentType="application/vnd.openxmlformats-officedocument.spreadsheetml.worksheet+xml" PartName="/xl/worksheets/sheet56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60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57.xml"/>
  <Override ContentType="application/vnd.openxmlformats-officedocument.spreadsheetml.worksheet+xml" PartName="/xl/worksheets/sheet14.xml"/>
  <Override ContentType="application/vnd.openxmlformats-officedocument.spreadsheetml.worksheet+xml" PartName="/xl/worksheets/sheet44.xml"/>
  <Override ContentType="application/vnd.openxmlformats-officedocument.spreadsheetml.worksheet+xml" PartName="/xl/worksheets/sheet13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7.xml"/>
  <Override ContentType="application/vnd.openxmlformats-officedocument.spreadsheetml.worksheet+xml" PartName="/xl/worksheets/sheet28.xml"/>
  <Override ContentType="application/vnd.openxmlformats-officedocument.spreadsheetml.worksheet+xml" PartName="/xl/worksheets/sheet5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45.xml"/>
  <Override ContentType="application/vnd.openxmlformats-officedocument.spreadsheetml.worksheet+xml" PartName="/xl/worksheets/sheet36.xml"/>
  <Override ContentType="application/vnd.openxmlformats-officedocument.spreadsheetml.worksheet+xml" PartName="/xl/worksheets/sheet46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54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9.xml"/>
  <Override ContentType="application/vnd.openxmlformats-officedocument.spreadsheetml.worksheet+xml" PartName="/xl/worksheets/sheet47.xml"/>
  <Override ContentType="application/vnd.openxmlformats-officedocument.spreadsheetml.worksheet+xml" PartName="/xl/worksheets/sheet4.xml"/>
  <Override ContentType="application/vnd.openxmlformats-officedocument.spreadsheetml.worksheet+xml" PartName="/xl/worksheets/sheet17.xml"/>
  <Override ContentType="application/vnd.openxmlformats-officedocument.spreadsheetml.worksheet+xml" PartName="/xl/worksheets/sheet51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52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48.xml"/>
  <Override ContentType="application/vnd.openxmlformats-officedocument.spreadsheetml.worksheet+xml" PartName="/xl/worksheets/sheet22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9.xml"/>
  <Override ContentType="application/vnd.openxmlformats-officedocument.drawing+xml" PartName="/xl/drawings/drawing56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30.xml"/>
  <Override ContentType="application/vnd.openxmlformats-officedocument.drawing+xml" PartName="/xl/drawings/drawing47.xml"/>
  <Override ContentType="application/vnd.openxmlformats-officedocument.drawing+xml" PartName="/xl/drawings/drawing21.xml"/>
  <Override ContentType="application/vnd.openxmlformats-officedocument.drawing+xml" PartName="/xl/drawings/drawing5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48.xml"/>
  <Override ContentType="application/vnd.openxmlformats-officedocument.drawing+xml" PartName="/xl/drawings/drawing2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53.xml"/>
  <Override ContentType="application/vnd.openxmlformats-officedocument.drawing+xml" PartName="/xl/drawings/drawing6.xml"/>
  <Override ContentType="application/vnd.openxmlformats-officedocument.drawing+xml" PartName="/xl/drawings/drawing40.xml"/>
  <Override ContentType="application/vnd.openxmlformats-officedocument.drawing+xml" PartName="/xl/drawings/drawing36.xml"/>
  <Override ContentType="application/vnd.openxmlformats-officedocument.drawing+xml" PartName="/xl/drawings/drawing23.xml"/>
  <Override ContentType="application/vnd.openxmlformats-officedocument.drawing+xml" PartName="/xl/drawings/drawing49.xml"/>
  <Override ContentType="application/vnd.openxmlformats-officedocument.drawing+xml" PartName="/xl/drawings/drawing38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54.xml"/>
  <Override ContentType="application/vnd.openxmlformats-officedocument.drawing+xml" PartName="/xl/drawings/drawing55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37.xml"/>
  <Override ContentType="application/vnd.openxmlformats-officedocument.drawing+xml" PartName="/xl/drawings/drawing26.xml"/>
  <Override ContentType="application/vnd.openxmlformats-officedocument.drawing+xml" PartName="/xl/drawings/drawing51.xml"/>
  <Override ContentType="application/vnd.openxmlformats-officedocument.drawing+xml" PartName="/xl/drawings/drawing9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4.xml"/>
  <Override ContentType="application/vnd.openxmlformats-officedocument.drawing+xml" PartName="/xl/drawings/drawing60.xml"/>
  <Override ContentType="application/vnd.openxmlformats-officedocument.drawing+xml" PartName="/xl/drawings/drawing27.xml"/>
  <Override ContentType="application/vnd.openxmlformats-officedocument.drawing+xml" PartName="/xl/drawings/drawing52.xml"/>
  <Override ContentType="application/vnd.openxmlformats-officedocument.drawing+xml" PartName="/xl/drawings/drawing44.xml"/>
  <Override ContentType="application/vnd.openxmlformats-officedocument.drawing+xml" PartName="/xl/drawings/drawing7.xml"/>
  <Override ContentType="application/vnd.openxmlformats-officedocument.drawing+xml" PartName="/xl/drawings/drawing18.xml"/>
  <Override ContentType="application/vnd.openxmlformats-officedocument.drawing+xml" PartName="/xl/drawings/drawing35.xml"/>
  <Override ContentType="application/vnd.openxmlformats-officedocument.drawing+xml" PartName="/xl/drawings/drawing58.xml"/>
  <Override ContentType="application/vnd.openxmlformats-officedocument.drawing+xml" PartName="/xl/drawings/drawing45.xml"/>
  <Override ContentType="application/vnd.openxmlformats-officedocument.drawing+xml" PartName="/xl/drawings/drawing28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33.xml"/>
  <Override ContentType="application/vnd.openxmlformats-officedocument.drawing+xml" PartName="/xl/drawings/drawing46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29.xml"/>
  <Override ContentType="application/vnd.openxmlformats-officedocument.drawing+xml" PartName="/xl/drawings/drawing50.xml"/>
  <Override ContentType="application/vnd.openxmlformats-officedocument.drawing+xml" PartName="/xl/drawings/drawing59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dice" sheetId="1" r:id="rId4"/>
    <sheet state="visible" name="PROPADM" sheetId="2" r:id="rId5"/>
    <sheet state="visible" name="PPGAGRI" sheetId="3" r:id="rId6"/>
    <sheet state="visible" name="PPGA" sheetId="4" r:id="rId7"/>
    <sheet state="visible" name="PROARQ" sheetId="5" r:id="rId8"/>
    <sheet state="visible" name="PROBP" sheetId="6" r:id="rId9"/>
    <sheet state="visible" name="PROBIO" sheetId="7" r:id="rId10"/>
    <sheet state="visible" name="PROCC" sheetId="8" r:id="rId11"/>
    <sheet state="visible" name="P2CEM" sheetId="9" r:id="rId12"/>
    <sheet state="visible" name="PROCTA" sheetId="10" r:id="rId13"/>
    <sheet state="visible" name="PPGCAS" sheetId="11" r:id="rId14"/>
    <sheet state="visible" name="PPGCNUT" sheetId="12" r:id="rId15"/>
    <sheet state="visible" name="PPGCR" sheetId="13" r:id="rId16"/>
    <sheet state="visible" name="PPGCS" sheetId="14" r:id="rId17"/>
    <sheet state="visible" name="PPGCF" sheetId="15" r:id="rId18"/>
    <sheet state="visible" name="PROCFIS" sheetId="16" r:id="rId19"/>
    <sheet state="visible" name="PPGCN" sheetId="17" r:id="rId20"/>
    <sheet state="visible" name="PPGCOM" sheetId="18" r:id="rId21"/>
    <sheet state="visible" name="PRODEMA" sheetId="19" r:id="rId22"/>
    <sheet state="visible" name="PRODIR" sheetId="20" r:id="rId23"/>
    <sheet state="visible" name="PPGE" sheetId="21" r:id="rId24"/>
    <sheet state="visible" name="PPEC" sheetId="22" r:id="rId25"/>
    <sheet state="visible" name="PPGED" sheetId="23" r:id="rId26"/>
    <sheet state="visible" name="PPGEF" sheetId="24" r:id="rId27"/>
    <sheet state="visible" name="PPGEN" sheetId="25" r:id="rId28"/>
    <sheet state="visible" name="PPGECIA" sheetId="26" r:id="rId29"/>
    <sheet state="visible" name="PROEC" sheetId="27" r:id="rId30"/>
    <sheet state="visible" name="PROEE" sheetId="28" r:id="rId31"/>
    <sheet state="visible" name="PEQ" sheetId="29" r:id="rId32"/>
    <sheet state="visible" name="RENOEN" sheetId="30" r:id="rId33"/>
    <sheet state="visible" name="PPGECIMA" sheetId="31" r:id="rId34"/>
    <sheet state="visible" name="PPGF" sheetId="32" r:id="rId35"/>
    <sheet state="visible" name="PPGFI" sheetId="33" r:id="rId36"/>
    <sheet state="visible" name="PGAB" sheetId="34" r:id="rId37"/>
    <sheet state="visible" name="PPGEO" sheetId="35" r:id="rId38"/>
    <sheet state="visible" name="PROHIS" sheetId="36" r:id="rId39"/>
    <sheet state="visible" name="PPGCINE" sheetId="37" r:id="rId40"/>
    <sheet state="visible" name="PPGCULT" sheetId="38" r:id="rId41"/>
    <sheet state="visible" name="PPGL" sheetId="39" r:id="rId42"/>
    <sheet state="visible" name="PROMAT" sheetId="40" r:id="rId43"/>
    <sheet state="visible" name="PRODONTO" sheetId="41" r:id="rId44"/>
    <sheet state="visible" name="PPGPI" sheetId="42" r:id="rId45"/>
    <sheet state="visible" name="PPGPSI" sheetId="43" r:id="rId46"/>
    <sheet state="visible" name="PPGQ" sheetId="44" r:id="rId47"/>
    <sheet state="visible" name="PRORH" sheetId="45" r:id="rId48"/>
    <sheet state="visible" name="PROSS" sheetId="46" r:id="rId49"/>
    <sheet state="visible" name="PPGS" sheetId="47" r:id="rId50"/>
    <sheet state="visible" name="PPIZ" sheetId="48" r:id="rId51"/>
    <sheet state="visible" name="PROFIAP" sheetId="49" r:id="rId52"/>
    <sheet state="visible" name="PPGCI" sheetId="50" r:id="rId53"/>
    <sheet state="visible" name="PROF-CIAMB" sheetId="51" r:id="rId54"/>
    <sheet state="visible" name="PROPEC" sheetId="52" r:id="rId55"/>
    <sheet state="visible" name="PROFHISTOR" sheetId="53" r:id="rId56"/>
    <sheet state="visible" name="PPGITS" sheetId="54" r:id="rId57"/>
    <sheet state="visible" name="PROFLETRAS_SCR" sheetId="55" r:id="rId58"/>
    <sheet state="visible" name="PROFLETRAS_ITA" sheetId="56" r:id="rId59"/>
    <sheet state="visible" name="PROFMAT" sheetId="57" r:id="rId60"/>
    <sheet state="visible" name="PROFSAUDE" sheetId="58" r:id="rId61"/>
    <sheet state="visible" name="POSGRAP" sheetId="59" r:id="rId62"/>
    <sheet state="visible" name="Valores_Finais" sheetId="60" r:id="rId63"/>
  </sheets>
  <definedNames/>
  <calcPr/>
</workbook>
</file>

<file path=xl/sharedStrings.xml><?xml version="1.0" encoding="utf-8"?>
<sst xmlns="http://schemas.openxmlformats.org/spreadsheetml/2006/main" count="3804" uniqueCount="1737">
  <si>
    <t>DISTRIBUIÇÃO DE RECURSOS: PROAP 2024</t>
  </si>
  <si>
    <t>PROGRAMA</t>
  </si>
  <si>
    <t>SIGLA</t>
  </si>
  <si>
    <t>Administração</t>
  </si>
  <si>
    <t>PROPADM</t>
  </si>
  <si>
    <t>Agricultura e Biodiversidade</t>
  </si>
  <si>
    <t>PPGAGRI</t>
  </si>
  <si>
    <t>Antropologia</t>
  </si>
  <si>
    <t>PPGA</t>
  </si>
  <si>
    <t>Arqueologia</t>
  </si>
  <si>
    <t>PROARQ</t>
  </si>
  <si>
    <t>Biologia Parasitária</t>
  </si>
  <si>
    <t>PROBP</t>
  </si>
  <si>
    <t>Biotecnologia</t>
  </si>
  <si>
    <t>PROBIO</t>
  </si>
  <si>
    <t>Ciência da Computação</t>
  </si>
  <si>
    <t>PROCC</t>
  </si>
  <si>
    <t>Ciência e Engenharia de Materiais</t>
  </si>
  <si>
    <r>
      <rPr>
        <rFont val="Arial"/>
        <color rgb="FF000000"/>
        <sz val="12.0"/>
      </rPr>
      <t>P</t>
    </r>
    <r>
      <rPr>
        <rFont val="Arial"/>
        <color rgb="FF000000"/>
        <sz val="12.0"/>
        <vertAlign val="superscript"/>
      </rPr>
      <t>2</t>
    </r>
    <r>
      <rPr>
        <rFont val="Arial"/>
        <color rgb="FF000000"/>
        <sz val="12.0"/>
      </rPr>
      <t>CEM</t>
    </r>
  </si>
  <si>
    <t>Ciência e Tecnologia de Alimentos</t>
  </si>
  <si>
    <t>PROCTA</t>
  </si>
  <si>
    <t>Ciências Aplicadas à Saúde</t>
  </si>
  <si>
    <t>PPGCAS</t>
  </si>
  <si>
    <t>Ciências da Nutrição</t>
  </si>
  <si>
    <t>PPGCNUT</t>
  </si>
  <si>
    <t>Ciências da Religião</t>
  </si>
  <si>
    <t>PPGCR</t>
  </si>
  <si>
    <t>Ciências da Saúde </t>
  </si>
  <si>
    <t>PPGCS</t>
  </si>
  <si>
    <t>Ciências Farmacêuticas</t>
  </si>
  <si>
    <t>PPGCF</t>
  </si>
  <si>
    <t>Ciências Fisiológicas</t>
  </si>
  <si>
    <t>PROCFIS</t>
  </si>
  <si>
    <t>Ciências Naturais</t>
  </si>
  <si>
    <t>PPGCN</t>
  </si>
  <si>
    <t>Comunicação</t>
  </si>
  <si>
    <t>PPGCOM</t>
  </si>
  <si>
    <t>Desenvolvimento e Meio Ambiente</t>
  </si>
  <si>
    <t>PRODEMA</t>
  </si>
  <si>
    <t>Direito</t>
  </si>
  <si>
    <t>PRODIR</t>
  </si>
  <si>
    <t>Economia</t>
  </si>
  <si>
    <t>PPGE</t>
  </si>
  <si>
    <t>Ecologia e Conservação</t>
  </si>
  <si>
    <t>PPEC</t>
  </si>
  <si>
    <t>Educação</t>
  </si>
  <si>
    <t>PPGED</t>
  </si>
  <si>
    <t>Educação Física</t>
  </si>
  <si>
    <t>PPGEF</t>
  </si>
  <si>
    <t>Enfermagem</t>
  </si>
  <si>
    <t>PPGEN</t>
  </si>
  <si>
    <t>Engenharia e Ciências Ambientais</t>
  </si>
  <si>
    <t>PPGECIA</t>
  </si>
  <si>
    <t>Engenharia Civil</t>
  </si>
  <si>
    <t>PROEC</t>
  </si>
  <si>
    <t>Engenharia Elétrica</t>
  </si>
  <si>
    <t>PROEE</t>
  </si>
  <si>
    <t>Engenharia Química</t>
  </si>
  <si>
    <t>PEQ</t>
  </si>
  <si>
    <t>Ensino</t>
  </si>
  <si>
    <t>RENOEN</t>
  </si>
  <si>
    <t>Ensino de Ciências e Matemática</t>
  </si>
  <si>
    <t>PPGECIMA</t>
  </si>
  <si>
    <t>Filosofia</t>
  </si>
  <si>
    <t>PPGF</t>
  </si>
  <si>
    <t>Física</t>
  </si>
  <si>
    <t>PPGFI</t>
  </si>
  <si>
    <t>Geociências e Análise de Bacias</t>
  </si>
  <si>
    <t>PGAB</t>
  </si>
  <si>
    <t>Geografia </t>
  </si>
  <si>
    <t>PPGEO</t>
  </si>
  <si>
    <t>História</t>
  </si>
  <si>
    <t>PROHIS</t>
  </si>
  <si>
    <t>Interdisciplinar em Cinema</t>
  </si>
  <si>
    <t>PPGCINE</t>
  </si>
  <si>
    <t>Interdisciplinar em Culturas Populares</t>
  </si>
  <si>
    <t>PPGCULT</t>
  </si>
  <si>
    <t>Letras</t>
  </si>
  <si>
    <t>PPGL</t>
  </si>
  <si>
    <t>Matemática</t>
  </si>
  <si>
    <t>PROMAT</t>
  </si>
  <si>
    <t>Odontologia</t>
  </si>
  <si>
    <t>PRODONTO</t>
  </si>
  <si>
    <t>Propriedade Intelectual</t>
  </si>
  <si>
    <t>PPGPI</t>
  </si>
  <si>
    <t>Psicologia Social </t>
  </si>
  <si>
    <t>NPS</t>
  </si>
  <si>
    <t>Química</t>
  </si>
  <si>
    <t>PPGQ</t>
  </si>
  <si>
    <t>Recursos Hídricos</t>
  </si>
  <si>
    <t>PRORH</t>
  </si>
  <si>
    <t>Serviço Social</t>
  </si>
  <si>
    <t>PROSS</t>
  </si>
  <si>
    <t>Sociologia</t>
  </si>
  <si>
    <t>PPGS</t>
  </si>
  <si>
    <t>Zootecnia</t>
  </si>
  <si>
    <t>PPIZ</t>
  </si>
  <si>
    <t>Profissional em Administração Pública</t>
  </si>
  <si>
    <t>PROFIAP</t>
  </si>
  <si>
    <t>Profissional em Ciência da Informação</t>
  </si>
  <si>
    <t>PPGCI</t>
  </si>
  <si>
    <t>Profissional em Ciências Ambientais</t>
  </si>
  <si>
    <t>PROFCIAMB</t>
  </si>
  <si>
    <t>Profissional em Desenvolvimento Regional e Gestão de Empreendimentos Locais</t>
  </si>
  <si>
    <t>PROPEC</t>
  </si>
  <si>
    <t>Profissional em Gestão e Inovação Tecnológica em Saúde</t>
  </si>
  <si>
    <t>PPGITS</t>
  </si>
  <si>
    <t>Profissional em História</t>
  </si>
  <si>
    <t>PROFHISTORIA</t>
  </si>
  <si>
    <t>Profissional em Letras (São Cristóvão)</t>
  </si>
  <si>
    <t>PROFLETRAS_SCR</t>
  </si>
  <si>
    <t>Profissional em Letras (Itabaiana)</t>
  </si>
  <si>
    <t>PROFLETRAS_ITA</t>
  </si>
  <si>
    <t>Profissional em Matemática</t>
  </si>
  <si>
    <t>PROFMAT</t>
  </si>
  <si>
    <t>Profissional em Sáude da Família</t>
  </si>
  <si>
    <t>PROFSAUDE</t>
  </si>
  <si>
    <t>Pró-Reitoria de Pós Graduação e Pesquisa</t>
  </si>
  <si>
    <t>POSGRAP</t>
  </si>
  <si>
    <t>PROAP</t>
  </si>
  <si>
    <t>ÍNDICE</t>
  </si>
  <si>
    <t>PROCESSO</t>
  </si>
  <si>
    <t>NOME DO BENEFICIADO</t>
  </si>
  <si>
    <t>TIPO DO BENEFICIADO</t>
  </si>
  <si>
    <t>PASSAGENS</t>
  </si>
  <si>
    <t>DIÁRIAS</t>
  </si>
  <si>
    <t>AUXÍLIO AO PESQUISADOR</t>
  </si>
  <si>
    <t>AJUDA DE CUSTO</t>
  </si>
  <si>
    <t>OBSERVAÇÃO</t>
  </si>
  <si>
    <t>23113.018174/2024-32</t>
  </si>
  <si>
    <t>Breno dos Santos</t>
  </si>
  <si>
    <t>DISCENTE</t>
  </si>
  <si>
    <t>23113.019555/2024-39</t>
  </si>
  <si>
    <t>Francisco Luan Ramires da Silva</t>
  </si>
  <si>
    <t>23113.022056/2024-29</t>
  </si>
  <si>
    <t>Rosangela Sarmento Silva</t>
  </si>
  <si>
    <t>DOCENTE</t>
  </si>
  <si>
    <t>23113.018069/2024-01</t>
  </si>
  <si>
    <t>Kevin Barboza Santos</t>
  </si>
  <si>
    <t>23113.018070/2024-28</t>
  </si>
  <si>
    <t>José Vagner Freitas de Sá</t>
  </si>
  <si>
    <t>23113.024109/2024-46</t>
  </si>
  <si>
    <t>Claudio Marcio Campos de Mendonça</t>
  </si>
  <si>
    <t>23113.018072/2024-17</t>
  </si>
  <si>
    <t>Maria Vitória da Silva dos Santos</t>
  </si>
  <si>
    <t>23113.017739/2024-64</t>
  </si>
  <si>
    <t>Rúbia Oliveira Corrêa</t>
  </si>
  <si>
    <t>23113.020452/2024-11</t>
  </si>
  <si>
    <t>Maria Conceição Melo Silva Luft</t>
  </si>
  <si>
    <t>23113.022592/2024-24</t>
  </si>
  <si>
    <t>23113.033251/2024-84</t>
  </si>
  <si>
    <t>Manuela Ramos da Silva</t>
  </si>
  <si>
    <t>23113.037472/2024-21</t>
  </si>
  <si>
    <t>23113.037473/2024-76</t>
  </si>
  <si>
    <t>Kacia Vieira Martins Silva</t>
  </si>
  <si>
    <t>23113.039568/2024-24</t>
  </si>
  <si>
    <t>Breno de Oliveira</t>
  </si>
  <si>
    <t>23113.043961/2024-12</t>
  </si>
  <si>
    <t>Ilka Lourdes Figueiredo Fernandes</t>
  </si>
  <si>
    <t>TOTAL POR TIPO DE DESPESA</t>
  </si>
  <si>
    <t>TOTAL DE DESPESAS</t>
  </si>
  <si>
    <t>SALDO GERAL</t>
  </si>
  <si>
    <t>23113.022647/2024-04</t>
  </si>
  <si>
    <t>Larissa de Souza Gois</t>
  </si>
  <si>
    <t>23113.022656/2024-97</t>
  </si>
  <si>
    <t>23113.023075/2024-72</t>
  </si>
  <si>
    <t>Jessica Silva Santos</t>
  </si>
  <si>
    <t>23113.022650/2024-10</t>
  </si>
  <si>
    <t>Airles Regina da Costa Paixão Oliveira</t>
  </si>
  <si>
    <t>23113.022653/2024-53</t>
  </si>
  <si>
    <t>Tuânia Soares Carneiro</t>
  </si>
  <si>
    <t>23113.021104/2024-61</t>
  </si>
  <si>
    <t>Jacilene Francisca Souza Santos</t>
  </si>
  <si>
    <t>23113.020605/2024-21</t>
  </si>
  <si>
    <t>João Pedro Ferreira Barbosa</t>
  </si>
  <si>
    <t>23113.026120/2024-41</t>
  </si>
  <si>
    <t>Maria Isidoria Silva Gonzaga</t>
  </si>
  <si>
    <t>23113.026338/2024-03</t>
  </si>
  <si>
    <t xml:space="preserve">Heloisa Safira Santos Pinheiro </t>
  </si>
  <si>
    <r>
      <rPr>
        <rFont val="Arial"/>
        <color rgb="FF000000"/>
        <sz val="11.0"/>
      </rPr>
      <t>23113.026775/2024-19</t>
    </r>
  </si>
  <si>
    <t>Adenir Vieira Teodoro</t>
  </si>
  <si>
    <t>23113.029768/2024-79</t>
  </si>
  <si>
    <t>Arie Fitzgerald Blank</t>
  </si>
  <si>
    <t>23113.030054/2024-11</t>
  </si>
  <si>
    <t>Rosemeire Santos Costa</t>
  </si>
  <si>
    <t>23113.030985/2024-10</t>
  </si>
  <si>
    <t>Ana Veruska Cruz da Silva Muniz</t>
  </si>
  <si>
    <t>23113.034259/2024-68</t>
  </si>
  <si>
    <t xml:space="preserve"> 23113.033344/2024-17</t>
  </si>
  <si>
    <t>Douglas Aragão Prado</t>
  </si>
  <si>
    <t>23113.034035/2024-56</t>
  </si>
  <si>
    <t>Leandro Bacci</t>
  </si>
  <si>
    <t>23113.034551/2024-81</t>
  </si>
  <si>
    <t>Gilmara da Silva Freire</t>
  </si>
  <si>
    <t>23113.035569/2024-08</t>
  </si>
  <si>
    <t>Luís Fernando de Andrade Nascimento</t>
  </si>
  <si>
    <t>23113.035539/2024-93</t>
  </si>
  <si>
    <t>Matheus Batista de Oliveira</t>
  </si>
  <si>
    <t>23113.035733/2024-79</t>
  </si>
  <si>
    <t>Francisco Sandro Rodrigues Holanda</t>
  </si>
  <si>
    <t>23113.035570/2024-24</t>
  </si>
  <si>
    <t>Jéssica Emília Sérgio de Aquíno Golzio</t>
  </si>
  <si>
    <t>23113.019123/2024-28</t>
  </si>
  <si>
    <t>Hippolyte Brice Sogbossi</t>
  </si>
  <si>
    <t>23113.019145/2024-98</t>
  </si>
  <si>
    <t>Patricia Rosalba Salvador Moura Costa</t>
  </si>
  <si>
    <t>23113.019103/2024-57</t>
  </si>
  <si>
    <t>Eder Claudio Malta Souza</t>
  </si>
  <si>
    <t>23113.019047/2024-51</t>
  </si>
  <si>
    <t>Frank Nilton Marcon</t>
  </si>
  <si>
    <t>23113.018772/2024-10</t>
  </si>
  <si>
    <t>Ulisses Neves Rafael</t>
  </si>
  <si>
    <t xml:space="preserve"> 23113.026215/2024-64</t>
  </si>
  <si>
    <t>Luiz Gustavo Pereira de Souza Correia</t>
  </si>
  <si>
    <t>23113.025168/2024-31</t>
  </si>
  <si>
    <t>Talita Anita Figueredo da Silva</t>
  </si>
  <si>
    <r>
      <rPr>
        <rFont val="Arial"/>
        <color rgb="FF000000"/>
        <sz val="11.0"/>
      </rPr>
      <t>23113.026128/2024-15</t>
    </r>
  </si>
  <si>
    <t>23113.025183/2024-80</t>
  </si>
  <si>
    <t>Ugo Maia Andrade</t>
  </si>
  <si>
    <t>23113.034947/2024-28</t>
  </si>
  <si>
    <t>José Guilherme Cantor Magnani</t>
  </si>
  <si>
    <t>CONVIDADO</t>
  </si>
  <si>
    <t>23113.034942/2024-03</t>
  </si>
  <si>
    <t>Marcos Pazzanese Duarte Lanna</t>
  </si>
  <si>
    <t>23113.034749/2024-64</t>
  </si>
  <si>
    <t>Paulo Henrique Novaes Martins de Albuquerque</t>
  </si>
  <si>
    <t>23113.037281/2024-60</t>
  </si>
  <si>
    <t>23113.038806/2024-84</t>
  </si>
  <si>
    <t>Marcos Alexandre dos Santos Albuquerque</t>
  </si>
  <si>
    <t>23113.040498/2024-57</t>
  </si>
  <si>
    <t>Mariana Balen Fernandes</t>
  </si>
  <si>
    <t>23113.037872/2024-37</t>
  </si>
  <si>
    <t>Karina França de Souza</t>
  </si>
  <si>
    <t>23113.025211/2024-69</t>
  </si>
  <si>
    <t>Lorena Luana Wanessa Gomes Garcia</t>
  </si>
  <si>
    <t>23113.025065/2024-71</t>
  </si>
  <si>
    <t>Gustavo Santos Silva Junior</t>
  </si>
  <si>
    <t>23113.025121/2024-78</t>
  </si>
  <si>
    <t>Nathalia Bastos Mundim</t>
  </si>
  <si>
    <t>23113.025223/2024-93</t>
  </si>
  <si>
    <t>Albérico Nogueira de Queiroz</t>
  </si>
  <si>
    <t>23113.025134/2024-47</t>
  </si>
  <si>
    <t xml:space="preserve">Robson Thauan de Jesus Silva </t>
  </si>
  <si>
    <t>23113.025126/2024-09</t>
  </si>
  <si>
    <t xml:space="preserve">José Edimarques Reis Almeida </t>
  </si>
  <si>
    <t>23113.025144/2024-82</t>
  </si>
  <si>
    <t>Danielly Moraes Rocha Marques</t>
  </si>
  <si>
    <t>23113.025197/2024-01</t>
  </si>
  <si>
    <t>Paulo Fernando Bava de Camargo</t>
  </si>
  <si>
    <t>23113.025155/2024-62</t>
  </si>
  <si>
    <t>Lycia Macley dos Santos Silva</t>
  </si>
  <si>
    <t>23113.025361/2024-72</t>
  </si>
  <si>
    <t>Jane Viana Almeida</t>
  </si>
  <si>
    <t>23113.025115/2024-11</t>
  </si>
  <si>
    <t>Karla Freitas Oliveira</t>
  </si>
  <si>
    <t>23113.025201/2024-23</t>
  </si>
  <si>
    <t>Leandro Domingues Duran</t>
  </si>
  <si>
    <t>23113.025119/2024-07</t>
  </si>
  <si>
    <t>Thais Vaz Sampaio</t>
  </si>
  <si>
    <t>23113.025658/2024-38</t>
  </si>
  <si>
    <t>Luciana de Casto N. Novaes</t>
  </si>
  <si>
    <t>23113.025033/2024-76</t>
  </si>
  <si>
    <t>Thaiane Silva Pugas</t>
  </si>
  <si>
    <t>23113.025034/2024-11</t>
  </si>
  <si>
    <t xml:space="preserve"> Roberto Fernandes dos Santos Junior</t>
  </si>
  <si>
    <t>23113.025031/2024-87</t>
  </si>
  <si>
    <t>Emanuella de Costa Oliveira</t>
  </si>
  <si>
    <t>23113.037198/2024-91</t>
  </si>
  <si>
    <t>Fabiana Dallacorte</t>
  </si>
  <si>
    <t>23113.025225/2024-82</t>
  </si>
  <si>
    <t>Olíva Alexandre de Carvalho</t>
  </si>
  <si>
    <t>23113.025024/2024-85</t>
  </si>
  <si>
    <t>Josynadlla do Rosário Silva</t>
  </si>
  <si>
    <t>SALDO POR TIPO DE DESPESA</t>
  </si>
  <si>
    <t>23113.023768/2024-65</t>
  </si>
  <si>
    <t>Marcus Vinicius de Aragão Batista</t>
  </si>
  <si>
    <t>23113.025471/2024-34</t>
  </si>
  <si>
    <t xml:space="preserve">Roseli La Corte dos Santos </t>
  </si>
  <si>
    <t>23113.025474/2024-78</t>
  </si>
  <si>
    <t>SIlvio Santana Dolabella</t>
  </si>
  <si>
    <t>23113.023772/2024-23</t>
  </si>
  <si>
    <t>Ana Andréa Teixeira barbosa</t>
  </si>
  <si>
    <r>
      <rPr>
        <rFont val="Arial"/>
        <color rgb="FF000000"/>
        <sz val="11.0"/>
      </rPr>
      <t>23113.026927/2024-83</t>
    </r>
  </si>
  <si>
    <t>23113.028272/2024-88</t>
  </si>
  <si>
    <t>Luciane Moreno Storti de Melo</t>
  </si>
  <si>
    <t>23113.028055/2024-98</t>
  </si>
  <si>
    <t>Vera Lúcia Corrêa Feitosa</t>
  </si>
  <si>
    <t>23113.039878/2024-49</t>
  </si>
  <si>
    <t>23113.039347/2024-56</t>
  </si>
  <si>
    <t>Karina Conceição Gomes Machado de Araújo</t>
  </si>
  <si>
    <t>23113.038870/2024-65</t>
  </si>
  <si>
    <t>José Rodrigo Santos Silva</t>
  </si>
  <si>
    <t>23113.039855/2024-34</t>
  </si>
  <si>
    <t>Silvio Santana Dolabella</t>
  </si>
  <si>
    <t>23113.041757/2024-67</t>
  </si>
  <si>
    <t>Victor Fernando Santana Lima</t>
  </si>
  <si>
    <t>23113.044096/2024-21</t>
  </si>
  <si>
    <t>23113.024376/2024-13</t>
  </si>
  <si>
    <t>Evaleide Diniz de Oliveira</t>
  </si>
  <si>
    <t>23113.024341/2024-84</t>
  </si>
  <si>
    <t>Denise Santos Ruzene</t>
  </si>
  <si>
    <t>23113.024334/2024-82</t>
  </si>
  <si>
    <t>Daniel Pereira da Silva</t>
  </si>
  <si>
    <t>23113.020289/2024-97</t>
  </si>
  <si>
    <t>23113.021512/2024-13</t>
  </si>
  <si>
    <t>Charles dos Santos Estevam</t>
  </si>
  <si>
    <t>23113.020700/2024-24</t>
  </si>
  <si>
    <t>Robelius De Bortoli</t>
  </si>
  <si>
    <t>23113.020675/2024-89</t>
  </si>
  <si>
    <t>23113.025439/2024-59</t>
  </si>
  <si>
    <t>Marcelo Cavalcante Duarte</t>
  </si>
  <si>
    <t>23113.025959/2024-61</t>
  </si>
  <si>
    <t>Carla Maria Lins de Vasconcelos</t>
  </si>
  <si>
    <t>23113.027255/2024-23</t>
  </si>
  <si>
    <t>Luciana Cristina Lins de Aquino Santana</t>
  </si>
  <si>
    <t>23113.023738/2024-59</t>
  </si>
  <si>
    <r>
      <rPr>
        <rFont val="Arial"/>
        <color rgb="FF000000"/>
        <sz val="11.0"/>
      </rPr>
      <t>Tiago Branquinho de Oliveira</t>
    </r>
  </si>
  <si>
    <t>23113.033563/2024-98</t>
  </si>
  <si>
    <t>23113.033550/2024-19</t>
  </si>
  <si>
    <t>23113.033569/2024-65</t>
  </si>
  <si>
    <t>23113.019925/2024-38</t>
  </si>
  <si>
    <t>Rafael Oliveira Vasconcelos</t>
  </si>
  <si>
    <t>23113.019198/2024-17</t>
  </si>
  <si>
    <t>Antônio Carlos Sousa</t>
  </si>
  <si>
    <t>23113.024366/2024-88</t>
  </si>
  <si>
    <t>23113.030080/2024-31</t>
  </si>
  <si>
    <t>André Britto de Carvalho</t>
  </si>
  <si>
    <t>23113.034754/2024-77</t>
  </si>
  <si>
    <t>Shexmo Richarlison</t>
  </si>
  <si>
    <t>23113.035108/2024-27</t>
  </si>
  <si>
    <t>Luiz Felipe Cirqueira dos Santos</t>
  </si>
  <si>
    <t>23113.036308/2024-05</t>
  </si>
  <si>
    <t>Daniel Dantas</t>
  </si>
  <si>
    <t>P2CEM</t>
  </si>
  <si>
    <t>Ciência e Ensino de Materiais</t>
  </si>
  <si>
    <t>23113.020637/2024-26</t>
  </si>
  <si>
    <t>Sandro Griza</t>
  </si>
  <si>
    <t>23113.023619/2024-04</t>
  </si>
  <si>
    <t>Amanda Santana Lima</t>
  </si>
  <si>
    <t>23113.023606/2024-27</t>
  </si>
  <si>
    <t>Luís Eduardo Almeida</t>
  </si>
  <si>
    <t>23113.023602/2024-49</t>
  </si>
  <si>
    <t>Iara de Fátima Gimenez</t>
  </si>
  <si>
    <t>23113.023597/2024-74</t>
  </si>
  <si>
    <t>Euler Araujo dos Santos</t>
  </si>
  <si>
    <t>23113.020636/2024-81</t>
  </si>
  <si>
    <t>23113.022982/2024-02</t>
  </si>
  <si>
    <t>Gusttavo Reis Leite Matos</t>
  </si>
  <si>
    <t>23113.022981/2024-50</t>
  </si>
  <si>
    <t>Cristiane Xavier Resende</t>
  </si>
  <si>
    <t>23113.022795/2024-11</t>
  </si>
  <si>
    <t xml:space="preserve">Rosane Maria Pessoa Betânio Oliveira </t>
  </si>
  <si>
    <t>23113.022793/2024-21</t>
  </si>
  <si>
    <t>23113.020639/2024-15</t>
  </si>
  <si>
    <t>Carlos Otávio Damas Martins</t>
  </si>
  <si>
    <t>23113.020315/2024-87</t>
  </si>
  <si>
    <t>Eduardo Kirinus Tentardini</t>
  </si>
  <si>
    <t>23113.025652/2024-61</t>
  </si>
  <si>
    <t>Mário Ernesto Giroldo Valerio</t>
  </si>
  <si>
    <r>
      <rPr>
        <rFont val="Calibri"/>
        <color rgb="FF000000"/>
        <sz val="12.0"/>
      </rPr>
      <t>23113.026756/2024-92</t>
    </r>
  </si>
  <si>
    <t>Caroline Henrique de Souza Borba</t>
  </si>
  <si>
    <t>23113.035928/2024-19</t>
  </si>
  <si>
    <t>23113.041140/2024-41</t>
  </si>
  <si>
    <t>Alessandra Almeida Castro Pagani</t>
  </si>
  <si>
    <t>23113.041139/2024-17</t>
  </si>
  <si>
    <t>Patrícia Beltrão Lessa Constant</t>
  </si>
  <si>
    <t>23113.039807/2024-46</t>
  </si>
  <si>
    <t>Elma Regina Andrade Wartha</t>
  </si>
  <si>
    <t>23113.043444/2024-43</t>
  </si>
  <si>
    <t>Narendra Narain</t>
  </si>
  <si>
    <t>23113.043429/2024-03</t>
  </si>
  <si>
    <t>Marcos Santos Lima</t>
  </si>
  <si>
    <t>23113.043809/2024-30</t>
  </si>
  <si>
    <t>Maria Terezinha Santos Leite Neta</t>
  </si>
  <si>
    <t>23113.043810/2024-64</t>
  </si>
  <si>
    <t>23113.039685/2024-98</t>
  </si>
  <si>
    <t>23113.043933/2024-03</t>
  </si>
  <si>
    <t>23113.043892/2024-47</t>
  </si>
  <si>
    <t>23113.044106/2024-29</t>
  </si>
  <si>
    <t>23113.044079/2024-94</t>
  </si>
  <si>
    <t>23113.044073/2024-17</t>
  </si>
  <si>
    <t>Elma Regina Silva de Andrade Wartha</t>
  </si>
  <si>
    <t>23113.025332/2024-19</t>
  </si>
  <si>
    <t>Kelly da Silva</t>
  </si>
  <si>
    <t>23113.025372/2024-52</t>
  </si>
  <si>
    <t>Katharina Morant Holanda de Oliveira Vanderlei</t>
  </si>
  <si>
    <t>23113.025393/2024-78</t>
  </si>
  <si>
    <t xml:space="preserve">Eduesley Santana Santos </t>
  </si>
  <si>
    <t>23113.025370/2024-63</t>
  </si>
  <si>
    <t>Raphaela Barros Guedes Granzotti</t>
  </si>
  <si>
    <r>
      <rPr>
        <rFont val="Arial"/>
        <color rgb="FF000000"/>
        <sz val="11.0"/>
      </rPr>
      <t>23113.027133/2024-37</t>
    </r>
  </si>
  <si>
    <t>Natália Silva Andrade</t>
  </si>
  <si>
    <t>23113.027971/2024-19</t>
  </si>
  <si>
    <t>Victor Santana Santos</t>
  </si>
  <si>
    <r>
      <rPr>
        <rFont val="Arial"/>
        <color rgb="FF000000"/>
        <sz val="11.0"/>
      </rPr>
      <t>23113.027972/2024-55</t>
    </r>
  </si>
  <si>
    <t>Adriana Andrade Carvalho</t>
  </si>
  <si>
    <t>23113.030442/2024-94</t>
  </si>
  <si>
    <t>Roseano Nunes de Santana Campos</t>
  </si>
  <si>
    <t>23113.032135/2024-48</t>
  </si>
  <si>
    <t>23113.032127/2024-00</t>
  </si>
  <si>
    <t xml:space="preserve"> 23113.031023/2024-70</t>
  </si>
  <si>
    <t>Priscila Lima dos Santos Almeida</t>
  </si>
  <si>
    <t>23113.037608/2024-01</t>
  </si>
  <si>
    <t>Paulo Ricardo Saquete Martins Filho</t>
  </si>
  <si>
    <t>23113.038462/2024-11</t>
  </si>
  <si>
    <t>Adriana Gibara Guimarães</t>
  </si>
  <si>
    <t>23113.039995/2024-11</t>
  </si>
  <si>
    <t>Roseane Nunes de Santana Campos</t>
  </si>
  <si>
    <t>23113.039823/2024-39</t>
  </si>
  <si>
    <t>23113.040088/2024-14</t>
  </si>
  <si>
    <t>Giselle de Carvalho Brito</t>
  </si>
  <si>
    <t>23113.040007/2024-78</t>
  </si>
  <si>
    <t>23113.040029/2024-38</t>
  </si>
  <si>
    <t>23113.039870/2024-82</t>
  </si>
  <si>
    <t>23113.022973/2024-11</t>
  </si>
  <si>
    <t>Raquel Simões Mendes Neto</t>
  </si>
  <si>
    <t xml:space="preserve">23113.022968/2024-09 </t>
  </si>
  <si>
    <t>Danielle Góes da Silva</t>
  </si>
  <si>
    <t>23113.034995/2024-16</t>
  </si>
  <si>
    <t>Márcia Ferreira Cândido de Souza</t>
  </si>
  <si>
    <t>23113.034986/2024-25</t>
  </si>
  <si>
    <t xml:space="preserve">Elma Regina Silva de Andrade Wartha </t>
  </si>
  <si>
    <t>23113.035622/2024-62</t>
  </si>
  <si>
    <t>Silvia Maria Voci</t>
  </si>
  <si>
    <t>23113.035403/2024-83</t>
  </si>
  <si>
    <t>23113.035409/2024-51</t>
  </si>
  <si>
    <t>João Vitor Dias de Jesus</t>
  </si>
  <si>
    <t>23113.036554/2024-59</t>
  </si>
  <si>
    <t>Liliane Viana Pires</t>
  </si>
  <si>
    <t>23113.036551/2024-15</t>
  </si>
  <si>
    <t>Diva Aliete dos Santos Vieira</t>
  </si>
  <si>
    <t>23113.036545/2024-68</t>
  </si>
  <si>
    <t>Andhressa Araujo Fagundes</t>
  </si>
  <si>
    <t>23113.036547/2024-57</t>
  </si>
  <si>
    <t>Ana Mara de Oliveira e Silva</t>
  </si>
  <si>
    <t>23113.038371/2024-78</t>
  </si>
  <si>
    <t>Joe Marçal Gonçalves dos Santos</t>
  </si>
  <si>
    <t>23113.018270/2024-81</t>
  </si>
  <si>
    <t>Maria Jeane dos Santos Alves</t>
  </si>
  <si>
    <r>
      <rPr>
        <rFont val="Arial"/>
        <color rgb="FF000000"/>
        <sz val="11.0"/>
      </rPr>
      <t>23113.028656/2024-09</t>
    </r>
  </si>
  <si>
    <t>23113.031139/2024-17</t>
  </si>
  <si>
    <t>Luís Américo Silva Bonfim</t>
  </si>
  <si>
    <t xml:space="preserve"> 23113.031071/2024-68</t>
  </si>
  <si>
    <t>Sara Santos Silva</t>
  </si>
  <si>
    <t>Ciências da Saúde</t>
  </si>
  <si>
    <t>23113.022098/2024-60</t>
  </si>
  <si>
    <t>Mairim Russo Serafini</t>
  </si>
  <si>
    <t>23113.024446/2024-33</t>
  </si>
  <si>
    <t>Ingrid Oliveira Silva</t>
  </si>
  <si>
    <t>23113.024364/2024-99</t>
  </si>
  <si>
    <t>Jose Lucas de Jesus Santos</t>
  </si>
  <si>
    <t>23113.022101/2024-45</t>
  </si>
  <si>
    <t>23113.022380/2024-47</t>
  </si>
  <si>
    <t xml:space="preserve">Sara Fernanda Mota de Almeida </t>
  </si>
  <si>
    <t>23113.026729/2024-10</t>
  </si>
  <si>
    <t>Luana Marília Santos Oliveira</t>
  </si>
  <si>
    <t>23113.026734/2024-22</t>
  </si>
  <si>
    <t>Francilene Amaral da Silva</t>
  </si>
  <si>
    <t>23113.029290/2024-87</t>
  </si>
  <si>
    <t>Ana Amélia Moreira Lira</t>
  </si>
  <si>
    <t xml:space="preserve"> 23113.032105/2024-31</t>
  </si>
  <si>
    <t xml:space="preserve">Lucindo Jose Quintas Junior </t>
  </si>
  <si>
    <t>23113.031427/2024-63</t>
  </si>
  <si>
    <t>Cristiani Isabel Banderó Walker</t>
  </si>
  <si>
    <t>23113.030240/2024-42</t>
  </si>
  <si>
    <t>23113.034171/2024-46</t>
  </si>
  <si>
    <t>23113.032102/2024-06</t>
  </si>
  <si>
    <t>Jeferson da Silva Santos</t>
  </si>
  <si>
    <t>23113.038973/2024-25</t>
  </si>
  <si>
    <t>23113.041377/2024-22</t>
  </si>
  <si>
    <t>Saulo Santos Matos</t>
  </si>
  <si>
    <r>
      <rPr>
        <rFont val="Arial"/>
        <color rgb="FF000000"/>
        <sz val="11.0"/>
      </rPr>
      <t>23113.026516/2024-98</t>
    </r>
  </si>
  <si>
    <r>
      <rPr>
        <rFont val="Arial, sans-serif"/>
        <color rgb="FF000000"/>
      </rPr>
      <t>Felipe José Aidar Martins</t>
    </r>
  </si>
  <si>
    <r>
      <rPr>
        <rFont val="Arial"/>
        <color rgb="FF000000"/>
        <sz val="11.0"/>
      </rPr>
      <t>23113.027873/2024-73</t>
    </r>
  </si>
  <si>
    <r>
      <rPr>
        <rFont val="Arial, sans-serif"/>
        <color rgb="FF000000"/>
      </rPr>
      <t>Sandra Lauton Santos</t>
    </r>
  </si>
  <si>
    <r>
      <rPr>
        <rFont val="Arial"/>
        <color rgb="FF000000"/>
        <sz val="11.0"/>
      </rPr>
      <t>23113.026644/2024-31</t>
    </r>
  </si>
  <si>
    <t>Patricia Rodrigues Marques de Souza</t>
  </si>
  <si>
    <r>
      <rPr>
        <rFont val="Arial"/>
        <color rgb="FF000000"/>
        <sz val="11.0"/>
      </rPr>
      <t>23113.027875/2024-62</t>
    </r>
  </si>
  <si>
    <r>
      <rPr>
        <rFont val="Arial, sans-serif"/>
        <color rgb="FF000000"/>
      </rPr>
      <t>Carla Maria Lins de Vasconcelos</t>
    </r>
  </si>
  <si>
    <t>23113.029982/2024-25</t>
  </si>
  <si>
    <t>Danilo Lustrino Borges</t>
  </si>
  <si>
    <t>23113.029980/2024-36</t>
  </si>
  <si>
    <t>Marzo Edir da Silva Grigoletto</t>
  </si>
  <si>
    <t>23113.031483/2024-06</t>
  </si>
  <si>
    <t>Marcos Raphael Pereira Monteiro</t>
  </si>
  <si>
    <t>23113.035210/2024-22</t>
  </si>
  <si>
    <t>Leticia de Souza Ramos</t>
  </si>
  <si>
    <t>23113.035214/2024-19</t>
  </si>
  <si>
    <t>Laiza Santos Biano</t>
  </si>
  <si>
    <t>23113.036682/2024-01</t>
  </si>
  <si>
    <t>Dayvson Moraes Leandro</t>
  </si>
  <si>
    <t>23113.037993/2024-89</t>
  </si>
  <si>
    <t>José Leandro Santos Souza</t>
  </si>
  <si>
    <t>23113.037988/2024-76</t>
  </si>
  <si>
    <t>Maria Micaelle Gomes Tavares</t>
  </si>
  <si>
    <t>23113.037996/2024-12</t>
  </si>
  <si>
    <t>Ana Cléia Ales da Luz</t>
  </si>
  <si>
    <t>23113.037984/2024-98</t>
  </si>
  <si>
    <t>Mylaine Santos Mendonça</t>
  </si>
  <si>
    <t>23113.039160/2024-52</t>
  </si>
  <si>
    <t>Rauan Cruz Sousa</t>
  </si>
  <si>
    <t>23113.039161/2024-05</t>
  </si>
  <si>
    <t>Enilton Aparecido Camargo</t>
  </si>
  <si>
    <t>23113.040490/2024-91</t>
  </si>
  <si>
    <t>23113.033230/2024-69</t>
  </si>
  <si>
    <t>Elizamar Ciríaco da Silva</t>
  </si>
  <si>
    <t>23113.033194/2024-33</t>
  </si>
  <si>
    <t>Marcelo Leite dos Santos</t>
  </si>
  <si>
    <t>23113.033209/2024-63</t>
  </si>
  <si>
    <t>Wislan de Oliveira Santos</t>
  </si>
  <si>
    <t>23113.034103/2024-87</t>
  </si>
  <si>
    <t>Marcos Vinicius Meiado</t>
  </si>
  <si>
    <t>23113.033201/2024-05</t>
  </si>
  <si>
    <t>Marcio Andrei Guimarães</t>
  </si>
  <si>
    <t>23113.038282/2024-21</t>
  </si>
  <si>
    <t>Cristiano Aprigio dos Santos</t>
  </si>
  <si>
    <t>23113.038280/2024-32</t>
  </si>
  <si>
    <t>Larissa Monteiro Rafael</t>
  </si>
  <si>
    <t>23113.038272/2024-96</t>
  </si>
  <si>
    <t>José Ronaldo dos Santos</t>
  </si>
  <si>
    <t>23113.038275/2024-20</t>
  </si>
  <si>
    <t>Luciano Evangelista Fraga</t>
  </si>
  <si>
    <t>23113.038273/2024-31</t>
  </si>
  <si>
    <t>Juliano Ricardo Fabricante</t>
  </si>
  <si>
    <t>23113.038162/2024-24</t>
  </si>
  <si>
    <t>Lívia Cristina Rodrigues Ferreira Lins</t>
  </si>
  <si>
    <t>23113.037958/2024-60</t>
  </si>
  <si>
    <t>Eduardo José dos Reis Dias</t>
  </si>
  <si>
    <t>23113.038203/2024-82</t>
  </si>
  <si>
    <t>Auderlan Mendonça de Gois</t>
  </si>
  <si>
    <t>23113.042700/2024-85</t>
  </si>
  <si>
    <t>23113.042734/2024-70</t>
  </si>
  <si>
    <t>23113.042732/2024-81</t>
  </si>
  <si>
    <t xml:space="preserve">Marci oAndrei Guimarães </t>
  </si>
  <si>
    <t>23113.042684/2024-21</t>
  </si>
  <si>
    <t xml:space="preserve">Valéria Priscila de Barros </t>
  </si>
  <si>
    <t>23113.043750/2024-80</t>
  </si>
  <si>
    <t>Comunicação Social</t>
  </si>
  <si>
    <t>23113.024188/2024-95</t>
  </si>
  <si>
    <t>Tatiana Güenaga Aneas</t>
  </si>
  <si>
    <r>
      <rPr>
        <rFont val="Arial"/>
        <color rgb="FF000000"/>
        <sz val="11.0"/>
      </rPr>
      <t>23113.027668/2024-16</t>
    </r>
  </si>
  <si>
    <t xml:space="preserve">Renata Barreto Malta </t>
  </si>
  <si>
    <t>23113.030988/2024-45</t>
  </si>
  <si>
    <t>Greice Schneider</t>
  </si>
  <si>
    <t>23113.031003/2024-07</t>
  </si>
  <si>
    <t>Josenildo Luiz Guerra</t>
  </si>
  <si>
    <t>23113.030995/2024-47</t>
  </si>
  <si>
    <t>Valéria Maria Sampaio Vilas Bôas Araújo</t>
  </si>
  <si>
    <t>23113.030998/2024-81</t>
  </si>
  <si>
    <t>Leonardo Pastor Bernardes Rodrigues</t>
  </si>
  <si>
    <t>23113.027677/2024-07</t>
  </si>
  <si>
    <t>23113.032388/2024-11</t>
  </si>
  <si>
    <t>Verlane Aragão Santos</t>
  </si>
  <si>
    <t>23113.023372/2024-18</t>
  </si>
  <si>
    <t>Inajá Francisco de Sousa</t>
  </si>
  <si>
    <t>23113.022253/2024-48</t>
  </si>
  <si>
    <t>Maria Jose Nascimento Soares</t>
  </si>
  <si>
    <t>23113.029827/2024-17</t>
  </si>
  <si>
    <t>Núbia Dias dos Santos</t>
  </si>
  <si>
    <t>23113.030146/2024-93</t>
  </si>
  <si>
    <t>Gicelia Mendes da Silva</t>
  </si>
  <si>
    <t>23113.031871/2024-89</t>
  </si>
  <si>
    <t>Jailton de Jesus Costa</t>
  </si>
  <si>
    <t>23113.032412/2024-12</t>
  </si>
  <si>
    <t>23113.032409/2024-07</t>
  </si>
  <si>
    <t>23113.038190/2024-41</t>
  </si>
  <si>
    <t>23113.038191/2024-96</t>
  </si>
  <si>
    <t>23113.038956/2024-98</t>
  </si>
  <si>
    <t>23113.016063/2024-91</t>
  </si>
  <si>
    <t>Karyna Batista Sposato</t>
  </si>
  <si>
    <t>23113.027136/2024-71</t>
  </si>
  <si>
    <t>Luciana de Aboim Machado</t>
  </si>
  <si>
    <t>23113.027202/2024-11</t>
  </si>
  <si>
    <t>23113.033443/2024-91</t>
  </si>
  <si>
    <t>23113.029892/2024-34</t>
  </si>
  <si>
    <t>Henrique Ribeiro Cardoso</t>
  </si>
  <si>
    <t>23113.023206/2024-11</t>
  </si>
  <si>
    <t xml:space="preserve">Amanda Teixeira dos Santos </t>
  </si>
  <si>
    <t>23113.023196/2024-14</t>
  </si>
  <si>
    <t>Italy Tainá dos Santos Pinto</t>
  </si>
  <si>
    <t>23113.027413/2024-45</t>
  </si>
  <si>
    <t>Guilherme Magalhães Viana</t>
  </si>
  <si>
    <r>
      <rPr>
        <rFont val="Arial"/>
        <color rgb="FF000000"/>
        <sz val="11.0"/>
      </rPr>
      <t>23113.027853/2024-01</t>
    </r>
  </si>
  <si>
    <t>David Pacheco Rios</t>
  </si>
  <si>
    <t>23113.027998/2024-01</t>
  </si>
  <si>
    <t>Carlos Alberto Gualberto Lima Santos</t>
  </si>
  <si>
    <r>
      <rPr>
        <rFont val="Arial"/>
        <color rgb="FF000000"/>
        <sz val="11.0"/>
      </rPr>
      <t>23113.028007/2024-08</t>
    </r>
  </si>
  <si>
    <t xml:space="preserve">Anderson Mendonça Conceição </t>
  </si>
  <si>
    <r>
      <rPr>
        <rFont val="Arial"/>
        <color rgb="FF000000"/>
        <sz val="11.0"/>
      </rPr>
      <t>23113.028018/2024-80</t>
    </r>
  </si>
  <si>
    <t xml:space="preserve">Aline Souza Santana </t>
  </si>
  <si>
    <r>
      <rPr>
        <rFont val="Arial"/>
        <color rgb="FF000000"/>
        <sz val="11.0"/>
      </rPr>
      <t>23113.028004/2024-66</t>
    </r>
  </si>
  <si>
    <t xml:space="preserve">Thieres Santos Almeida </t>
  </si>
  <si>
    <t>23113.030095/2024-08</t>
  </si>
  <si>
    <t>Pablo Ariel Martinez</t>
  </si>
  <si>
    <t>23113.030431/2024-12</t>
  </si>
  <si>
    <t>Jônatas Chaves Silveira</t>
  </si>
  <si>
    <t>23113.030458/2024-05</t>
  </si>
  <si>
    <t>Evelyn Nathália da Silva Cruz</t>
  </si>
  <si>
    <t>23113.033677/2024-38</t>
  </si>
  <si>
    <t>Marcelo Fulgêncio Guedes de Brito</t>
  </si>
  <si>
    <t>23113.029231/2024-17</t>
  </si>
  <si>
    <t>Daniela Lúcio Santana</t>
  </si>
  <si>
    <t>23113.031673/2024-15</t>
  </si>
  <si>
    <t>Émile Costa Lima</t>
  </si>
  <si>
    <t>23113.035681/2024-31</t>
  </si>
  <si>
    <t>Jéssica Emília de Aquíno Golzio</t>
  </si>
  <si>
    <t>23113.037681/2024-75</t>
  </si>
  <si>
    <t>Rebeca Oliveira de Jesus</t>
  </si>
  <si>
    <t>23113.037920/2024-97</t>
  </si>
  <si>
    <t>Sandy Gabrielly Souza Cavalcanti</t>
  </si>
  <si>
    <t>23113.037919/2024-62</t>
  </si>
  <si>
    <t>Lucas de Oliveira Souza</t>
  </si>
  <si>
    <t>23113.037997/2024-67</t>
  </si>
  <si>
    <t>Sidney Feitosa Gouveia</t>
  </si>
  <si>
    <t>23113.037940/2024-68</t>
  </si>
  <si>
    <t>Bruno Bastos Linhares Sobrinho</t>
  </si>
  <si>
    <t>23113.043033/2024-58</t>
  </si>
  <si>
    <t>23113.042792/2024-01</t>
  </si>
  <si>
    <t>23113.043034/2024-01</t>
  </si>
  <si>
    <t>Adriana Bocchiglieri</t>
  </si>
  <si>
    <t>23113.042341/2024-66</t>
  </si>
  <si>
    <t>Edilson Divino de Araujo</t>
  </si>
  <si>
    <t>23113.024707/2024-15</t>
  </si>
  <si>
    <t xml:space="preserve">Marilene Batista da Cruz Nascimento </t>
  </si>
  <si>
    <t>23113.024696/2024-73</t>
  </si>
  <si>
    <t>Fábio Zoboli</t>
  </si>
  <si>
    <t>23113.024630/2024-83</t>
  </si>
  <si>
    <t>23113.024627/2024-60</t>
  </si>
  <si>
    <t>23113.024324/2024-47</t>
  </si>
  <si>
    <t>Lívia de Rezende Cardoso</t>
  </si>
  <si>
    <t>23113.024322/2024-58</t>
  </si>
  <si>
    <t>Simone de Lucena Ferreira</t>
  </si>
  <si>
    <t>23113.024547/2024-12</t>
  </si>
  <si>
    <t>Luiz Anselmo Menezes Santos</t>
  </si>
  <si>
    <t>23113.025904/2024-51</t>
  </si>
  <si>
    <t>Rosana Givigi</t>
  </si>
  <si>
    <t>23113.025704/2024-07</t>
  </si>
  <si>
    <t>23113.026456/2024-11</t>
  </si>
  <si>
    <t xml:space="preserve">João Paulo Gama Oliveira </t>
  </si>
  <si>
    <t>23113.026772/2024-85</t>
  </si>
  <si>
    <t>Lilian Cristina Fonseca Menezes</t>
  </si>
  <si>
    <r>
      <rPr>
        <rFont val="Arial"/>
        <color rgb="FF000000"/>
        <sz val="11.0"/>
      </rPr>
      <t>23113.028288/2024-91</t>
    </r>
  </si>
  <si>
    <t>Tainah dos Santos Carvalho</t>
  </si>
  <si>
    <r>
      <rPr>
        <rFont val="Arial"/>
        <color rgb="FF000000"/>
        <sz val="11.0"/>
      </rPr>
      <t>23113.027385/2024-66</t>
    </r>
  </si>
  <si>
    <t xml:space="preserve">José da Silva dos Santos </t>
  </si>
  <si>
    <r>
      <rPr>
        <rFont val="Arial"/>
        <color rgb="FF000000"/>
        <sz val="11.0"/>
      </rPr>
      <t>23113.028805/2024-21</t>
    </r>
  </si>
  <si>
    <t xml:space="preserve">Marizete Lucini </t>
  </si>
  <si>
    <t>23113.029311/2024-64</t>
  </si>
  <si>
    <t xml:space="preserve">Jhonatas Isac Pereira Lima </t>
  </si>
  <si>
    <t>23113.030552/2024-56</t>
  </si>
  <si>
    <t>Paulo Roberto Boa Sorte Silva</t>
  </si>
  <si>
    <t>23113.030557/2024-89</t>
  </si>
  <si>
    <t>23113.029593/2024-08</t>
  </si>
  <si>
    <t>23113.033100/2024-26</t>
  </si>
  <si>
    <t>Anthony Satiro de Araujo</t>
  </si>
  <si>
    <t xml:space="preserve"> 23113.033110/2024-61</t>
  </si>
  <si>
    <t>23113.033106/2024-01</t>
  </si>
  <si>
    <t>Maristela Felix dos Santos</t>
  </si>
  <si>
    <t>23113.033108/2024-92</t>
  </si>
  <si>
    <t>Maurício Pereira Barros</t>
  </si>
  <si>
    <t>23113.031358/2024-98</t>
  </si>
  <si>
    <t>23113.033104/2024-12</t>
  </si>
  <si>
    <t>Laila Bianca</t>
  </si>
  <si>
    <t>23113.033102/2024-15</t>
  </si>
  <si>
    <t>Guilherme Henrique da Silva</t>
  </si>
  <si>
    <t>23113.033101/2024-71</t>
  </si>
  <si>
    <t>Emilly Carvalho</t>
  </si>
  <si>
    <t>23113.033151/2024-58</t>
  </si>
  <si>
    <t>Priscila Soares</t>
  </si>
  <si>
    <t>23113.033149/2024-89</t>
  </si>
  <si>
    <t>Bruna Santana</t>
  </si>
  <si>
    <t>23113.034316/2024-17</t>
  </si>
  <si>
    <t>Julianna Britto</t>
  </si>
  <si>
    <t>23113.034315/2024-64</t>
  </si>
  <si>
    <t>Thomas Cardoso</t>
  </si>
  <si>
    <t>23113.034307/2024-18</t>
  </si>
  <si>
    <t>Joaquim Tavres da Conceição</t>
  </si>
  <si>
    <t>23113.034033/2024-67</t>
  </si>
  <si>
    <t>Ana Karolliny do Livramento Melo</t>
  </si>
  <si>
    <t>23113.028703/2024-14</t>
  </si>
  <si>
    <t>23113.035183/2024-98</t>
  </si>
  <si>
    <t>Nathalie Paes Lima</t>
  </si>
  <si>
    <t>23113.036087/2024-67</t>
  </si>
  <si>
    <t>Mônica Andrade Modesto</t>
  </si>
  <si>
    <t>23113.036088/2024-10</t>
  </si>
  <si>
    <t>23113.036085/2024-78</t>
  </si>
  <si>
    <t>Ádria Maria de Oliveira Ribeiro</t>
  </si>
  <si>
    <t>23113.028698/2024-31</t>
  </si>
  <si>
    <t>23113.040325/2024-39</t>
  </si>
  <si>
    <t>23113.040331/2024-96</t>
  </si>
  <si>
    <t>23113.039155/2024-40</t>
  </si>
  <si>
    <t>23113.040659/2024-11</t>
  </si>
  <si>
    <t>Alfrancio Ferreira Dias</t>
  </si>
  <si>
    <t>23113.040685/2024-31</t>
  </si>
  <si>
    <t>23113.040687/2024-20</t>
  </si>
  <si>
    <t>23113.041587/2024-11</t>
  </si>
  <si>
    <t>23113.033114/2024-40</t>
  </si>
  <si>
    <t>Wagner dos Santos Guimarães</t>
  </si>
  <si>
    <t>23113.040686/2024-85</t>
  </si>
  <si>
    <t>23113.043128/2024-71</t>
  </si>
  <si>
    <t>23113.043581/2024-88</t>
  </si>
  <si>
    <t>Renata Ferreira</t>
  </si>
  <si>
    <t>23113.025141/2024-49</t>
  </si>
  <si>
    <t>Anne Alilma Silva Souza Ferrete</t>
  </si>
  <si>
    <t>23113.024925/2024-50</t>
  </si>
  <si>
    <t>Luiz Anselmo Meneses</t>
  </si>
  <si>
    <t>23113.011664/2024-16</t>
  </si>
  <si>
    <t>Ângelo Ricardo de Souza</t>
  </si>
  <si>
    <t>23113.026568/2024-64</t>
  </si>
  <si>
    <t>Raphael Fabrício de Souza</t>
  </si>
  <si>
    <r>
      <rPr>
        <rFont val="Arial"/>
        <color rgb="FF000000"/>
        <sz val="11.0"/>
      </rPr>
      <t>23113.026955/2024-09</t>
    </r>
  </si>
  <si>
    <r>
      <rPr>
        <rFont val="Arial"/>
        <color rgb="FF000000"/>
        <sz val="12.0"/>
      </rPr>
      <t>Rogério Brandão Wichi</t>
    </r>
  </si>
  <si>
    <t>23113.026954/2024-56</t>
  </si>
  <si>
    <r>
      <rPr>
        <rFont val="Arial"/>
        <color rgb="FF000000"/>
        <sz val="12.0"/>
      </rPr>
      <t>Ricardo Aurélio Carvalho Sampaio</t>
    </r>
  </si>
  <si>
    <t>23113.029202/2024-47</t>
  </si>
  <si>
    <t>23113.029429/2024-92</t>
  </si>
  <si>
    <t>Marzo Edir da SIlva Grigoletto</t>
  </si>
  <si>
    <t>23113.029470/2024-69</t>
  </si>
  <si>
    <t>Thayse Natacha Queiroz Ferreira Gomes</t>
  </si>
  <si>
    <t>23113.033801/2024-65</t>
  </si>
  <si>
    <t>Felipe José Aidar Martins</t>
  </si>
  <si>
    <t>23113.033797/2024-35</t>
  </si>
  <si>
    <t>23113.035203/2024-21</t>
  </si>
  <si>
    <t>Afrânio de Andrade Bastos</t>
  </si>
  <si>
    <t>23113.035491/2024-13</t>
  </si>
  <si>
    <t>Danilo Rodrigues Pereira da Silva</t>
  </si>
  <si>
    <t>23113.037524/2024-60</t>
  </si>
  <si>
    <t>23113.041477/2024-59</t>
  </si>
  <si>
    <t>23113.042057/2024-90</t>
  </si>
  <si>
    <t>23113.023199/2024-58</t>
  </si>
  <si>
    <t>Eduesley Santana Santos</t>
  </si>
  <si>
    <t>23113.023556/2024-88</t>
  </si>
  <si>
    <t xml:space="preserve">Allan Dantas dos Santos </t>
  </si>
  <si>
    <t>23113.023200/2024-44</t>
  </si>
  <si>
    <t>Caíque Jordan Nunes Ribeiro</t>
  </si>
  <si>
    <t>23113.021406/2024-30</t>
  </si>
  <si>
    <t xml:space="preserve"> 23113.031852/2024-52</t>
  </si>
  <si>
    <t>Shirley Veronica Melo Almeida Lima</t>
  </si>
  <si>
    <t>23113.031857/2024-85</t>
  </si>
  <si>
    <t>Eliana Ofelia Lapa Rodriguez</t>
  </si>
  <si>
    <t xml:space="preserve"> 23113.030588/2024-30</t>
  </si>
  <si>
    <t>Rita de Cássia Almeida Vieira</t>
  </si>
  <si>
    <t>23113.030602/2024-03</t>
  </si>
  <si>
    <t>Liudmila Miyar Otero</t>
  </si>
  <si>
    <t>23113.023198/2024-11</t>
  </si>
  <si>
    <t>Fernanda Gomes de Magalhães Soares Pinheiro</t>
  </si>
  <si>
    <t>23113.025175/2024-33</t>
  </si>
  <si>
    <t>Glebson Moura Silva</t>
  </si>
  <si>
    <t>23113.034303/2024-30</t>
  </si>
  <si>
    <t>Andreia Freire de Menezes</t>
  </si>
  <si>
    <t>23113.037372/2024-03</t>
  </si>
  <si>
    <t>23113.038711/2024-61</t>
  </si>
  <si>
    <t>23113.037788/2024-13</t>
  </si>
  <si>
    <t>23113.037781/2024-00</t>
  </si>
  <si>
    <t>23113.039485/2024-35</t>
  </si>
  <si>
    <t>23113.037559/2024-07</t>
  </si>
  <si>
    <t>23113.040485/2024-88</t>
  </si>
  <si>
    <t>23113.041049/2024-26</t>
  </si>
  <si>
    <t>23113.039474/2024-55</t>
  </si>
  <si>
    <t>23113.043324/2024-46</t>
  </si>
  <si>
    <t>23113.043325/2024-91</t>
  </si>
  <si>
    <t>23113.043248/2024-79</t>
  </si>
  <si>
    <t>23113.043987/2024-61</t>
  </si>
  <si>
    <t>23113.023821/2024-28</t>
  </si>
  <si>
    <t>Maria Itamara dos Santos</t>
  </si>
  <si>
    <t>23113.022886/2024-56</t>
  </si>
  <si>
    <t>Joel Alonso Palomino Romero</t>
  </si>
  <si>
    <t>23113.022084/2024-46</t>
  </si>
  <si>
    <t>Bruno Santos Souza</t>
  </si>
  <si>
    <t xml:space="preserve"> 23113.032999/2024-60</t>
  </si>
  <si>
    <t>Jefferson Arlen Freitas</t>
  </si>
  <si>
    <t>23113.036334/2024-25</t>
  </si>
  <si>
    <t>23113.024198/2024-21</t>
  </si>
  <si>
    <t>Adrielle Silva</t>
  </si>
  <si>
    <t>23113.035571/2024-79</t>
  </si>
  <si>
    <t>André Luis Dantas Ramos</t>
  </si>
  <si>
    <t>23113.035689/2024-05</t>
  </si>
  <si>
    <t>Italo César Montalvão Guedes</t>
  </si>
  <si>
    <t>23113.036099/2024-91</t>
  </si>
  <si>
    <t>Andréa Novelli</t>
  </si>
  <si>
    <t>23113.038696/2024-51</t>
  </si>
  <si>
    <t>Silvanio Silvério Lopes da Costa</t>
  </si>
  <si>
    <t>23113.043180/2024-28</t>
  </si>
  <si>
    <t>João Paulo Lobo dos Santos</t>
  </si>
  <si>
    <t>23113.043182/2024-17</t>
  </si>
  <si>
    <t>Inaura Carolina Carneiro</t>
  </si>
  <si>
    <t>23113.043177/2024-12</t>
  </si>
  <si>
    <t>23113.029496/2024-15</t>
  </si>
  <si>
    <t>Amélia Gomes Nunes</t>
  </si>
  <si>
    <t>23113.029425/2024-12</t>
  </si>
  <si>
    <t>Henrique Rodrigues Santos</t>
  </si>
  <si>
    <t>23113.029736/2024-73</t>
  </si>
  <si>
    <t>Débora de Gois Santos</t>
  </si>
  <si>
    <t>23113.029716/2024-01</t>
  </si>
  <si>
    <t>Fernando Sandes Soares</t>
  </si>
  <si>
    <t>23113.031840/2024-28</t>
  </si>
  <si>
    <t>Erinaldo Hilário Cavalcante</t>
  </si>
  <si>
    <t>23113.032215/2024-01</t>
  </si>
  <si>
    <t>Guilherme Bravo de Oliveira Almeida</t>
  </si>
  <si>
    <t>23113.032580/2024-16</t>
  </si>
  <si>
    <t xml:space="preserve">Hellen Karine Sales dos Santos </t>
  </si>
  <si>
    <t xml:space="preserve"> 23113.032385/2024-88</t>
  </si>
  <si>
    <t>Denise Conceição de Gois Santos Michelan</t>
  </si>
  <si>
    <t>23113.035653/2024-13</t>
  </si>
  <si>
    <t>David Leonardo N. de Figueiredo Amorim</t>
  </si>
  <si>
    <t>23113.034125/2024-47</t>
  </si>
  <si>
    <t>Pedro Vitor Sousa Ribeiro</t>
  </si>
  <si>
    <t>23113.039647/2024-35</t>
  </si>
  <si>
    <t>Ronaldo Guilherme Santos Lima</t>
  </si>
  <si>
    <t>23113.042565/2024-78</t>
  </si>
  <si>
    <t>Fabio Carlos da Rocha</t>
  </si>
  <si>
    <t>23113.043149/2024-97</t>
  </si>
  <si>
    <t>23113.043193/2024-05</t>
  </si>
  <si>
    <t>23113.043362/2024-07</t>
  </si>
  <si>
    <t>Eder Donizeti da Silva</t>
  </si>
  <si>
    <t>23113.043701/2024-47</t>
  </si>
  <si>
    <t>23113.043579/2024-17</t>
  </si>
  <si>
    <r>
      <rPr>
        <rFont val="Calibri"/>
        <color rgb="FF000000"/>
        <sz val="12.0"/>
      </rPr>
      <t>23113.028723/2024-87</t>
    </r>
  </si>
  <si>
    <t xml:space="preserve">José Gilmar Nunes de Carvalho Filho </t>
  </si>
  <si>
    <t>23113.030102/2024-63</t>
  </si>
  <si>
    <t>Ataide Mateus Gualberto dos Santos</t>
  </si>
  <si>
    <t xml:space="preserve"> 23113.028738/2024-45</t>
  </si>
  <si>
    <t>Elyson Ádan Nunes Carvalho</t>
  </si>
  <si>
    <t>23113.031160/2024-12</t>
  </si>
  <si>
    <t>Paulo Gabriel Barreto Nogueira</t>
  </si>
  <si>
    <t>23113.031153/2024-11</t>
  </si>
  <si>
    <t>Thauanne Santana Fonseca Valença</t>
  </si>
  <si>
    <t>23113.031187/2024-05</t>
  </si>
  <si>
    <t>Stéphane Santos Carvalho</t>
  </si>
  <si>
    <t>23113.028717/2024-20</t>
  </si>
  <si>
    <t>23113.028700/2024-72</t>
  </si>
  <si>
    <t>José Gilmar Nunes de Carvalho Filho</t>
  </si>
  <si>
    <t>23113.023919/2024-85</t>
  </si>
  <si>
    <t>Rodolpho Rodrigues Fonseca</t>
  </si>
  <si>
    <t>23113.023911/2024-19</t>
  </si>
  <si>
    <t xml:space="preserve">Gabriel Francisco da Silva </t>
  </si>
  <si>
    <t>23113.027429/2024-58</t>
  </si>
  <si>
    <t>Rogério Luz Pagano</t>
  </si>
  <si>
    <r>
      <rPr>
        <rFont val="Arial"/>
        <color rgb="FF000000"/>
        <sz val="11.0"/>
      </rPr>
      <t>23113.028352/2024-33</t>
    </r>
  </si>
  <si>
    <t>23113.044037/2024-53</t>
  </si>
  <si>
    <t>Manoel Marcelo do Prado</t>
  </si>
  <si>
    <t>23113.022506/2024-83</t>
  </si>
  <si>
    <t>Edsson José Wartha</t>
  </si>
  <si>
    <t>23113.022498/2024-75</t>
  </si>
  <si>
    <t>Erivanildo Lopes da Silva</t>
  </si>
  <si>
    <t>23113.021619/2024-61</t>
  </si>
  <si>
    <t>Elaine de Jesus Souza</t>
  </si>
  <si>
    <r>
      <rPr>
        <rFont val="Arial"/>
        <color rgb="FF000000"/>
        <sz val="11.0"/>
      </rPr>
      <t>23113.026922/2024-51</t>
    </r>
  </si>
  <si>
    <t>Carlos Alberto de Vasconcelos</t>
  </si>
  <si>
    <r>
      <rPr>
        <rFont val="Arial"/>
        <color rgb="FF000000"/>
        <sz val="11.0"/>
      </rPr>
      <t>23113.027057/2024-60</t>
    </r>
  </si>
  <si>
    <t>Yzila Liziane Farias Maia de Araujo</t>
  </si>
  <si>
    <r>
      <rPr>
        <rFont val="Arial"/>
        <color rgb="FF000000"/>
        <sz val="11.0"/>
      </rPr>
      <t>23113.028741/2024-69</t>
    </r>
  </si>
  <si>
    <t>Leonardo de Jesus Alves</t>
  </si>
  <si>
    <t>23113.029750/2024-77</t>
  </si>
  <si>
    <t>Edinéia Tavares Lopes</t>
  </si>
  <si>
    <t>23113.036506/2024-61</t>
  </si>
  <si>
    <t>Marta Élid Amorim Mateus</t>
  </si>
  <si>
    <t>23113.036500/2024-93</t>
  </si>
  <si>
    <t>23113.041089/2024-78</t>
  </si>
  <si>
    <t>Divanizia do Nascimento Souza</t>
  </si>
  <si>
    <t>23113.043630/2024-82</t>
  </si>
  <si>
    <t>23113.043643/2024-51</t>
  </si>
  <si>
    <t>23113.044025/2024-29</t>
  </si>
  <si>
    <t>23113.044054/2024-91</t>
  </si>
  <si>
    <t>Tiago Nery Ribeiro</t>
  </si>
  <si>
    <t>23113.044086/2024-96</t>
  </si>
  <si>
    <t>Veleida Anahi da Silva</t>
  </si>
  <si>
    <t>23113.044105/2024-84</t>
  </si>
  <si>
    <t xml:space="preserve">Cristiano Teles de Meneses </t>
  </si>
  <si>
    <t>Remanejamento para PPGFI 23113.043703/2024-36</t>
  </si>
  <si>
    <t>23113.044108/2024-18</t>
  </si>
  <si>
    <t>23113.043918/2024-57</t>
  </si>
  <si>
    <t>23113.044041/2024-11</t>
  </si>
  <si>
    <t>Adjane da Costa Tourinho e Silva</t>
  </si>
  <si>
    <t>23113.032275/2024-16</t>
  </si>
  <si>
    <t>Cicero Cunha Bezerra</t>
  </si>
  <si>
    <t>23113.031987/2024-18</t>
  </si>
  <si>
    <t>Evaldo Becker</t>
  </si>
  <si>
    <t>23113.032024/2024-31</t>
  </si>
  <si>
    <t>Marcelo Santana Alves Primo</t>
  </si>
  <si>
    <t>23113.032030/2024-99</t>
  </si>
  <si>
    <t>Marcos Fonseca Ribeiro Balieiro</t>
  </si>
  <si>
    <t>23113.032038/2024-55</t>
  </si>
  <si>
    <t>Matheus Hidalgo</t>
  </si>
  <si>
    <t>23113.031969/2024-36</t>
  </si>
  <si>
    <t>Carlos Alberto Nunes Junior</t>
  </si>
  <si>
    <t xml:space="preserve"> 23113.032186/2024-70</t>
  </si>
  <si>
    <t>Rayane Ribeiro dos santos</t>
  </si>
  <si>
    <t>23113.032190/2024-38</t>
  </si>
  <si>
    <t xml:space="preserve">Ronny Dennyson Monteiro Santana </t>
  </si>
  <si>
    <t>23113.032183/2024-36</t>
  </si>
  <si>
    <t>Raquel Wachtler Pandolpho</t>
  </si>
  <si>
    <t>23113.032197/2024-50</t>
  </si>
  <si>
    <t>Rosangela Maia</t>
  </si>
  <si>
    <t>23113.032015/2024-41</t>
  </si>
  <si>
    <t>Lillya Rhanna Silva Pereira</t>
  </si>
  <si>
    <t>23113.033551/2024-63</t>
  </si>
  <si>
    <t>Thatiane Santos Meneses</t>
  </si>
  <si>
    <t xml:space="preserve"> 23113.033527/2024-24</t>
  </si>
  <si>
    <t>David Ângelo Oliveira Rocha</t>
  </si>
  <si>
    <t>23113.033543/2024-17</t>
  </si>
  <si>
    <t>Elizabete Matos dos Santos</t>
  </si>
  <si>
    <t>23113.033520/2024-11</t>
  </si>
  <si>
    <t>Filipe de Almeida Silva</t>
  </si>
  <si>
    <t>23113.032009/2024-93</t>
  </si>
  <si>
    <t>Laura Maria Nobrega</t>
  </si>
  <si>
    <t>23113.033523/2024-46</t>
  </si>
  <si>
    <t>Uilson de Meneses Hora</t>
  </si>
  <si>
    <t>23113.033532/2024-37</t>
  </si>
  <si>
    <t>Enio Calistro de Souzas</t>
  </si>
  <si>
    <t>23113.033464/2024-14</t>
  </si>
  <si>
    <t>Iuri Ribeiro dos Santos</t>
  </si>
  <si>
    <t>23113.032180/2024-01</t>
  </si>
  <si>
    <t>Nazito Pereira da Costa Júnior</t>
  </si>
  <si>
    <t>23113.033306/2024-56</t>
  </si>
  <si>
    <t>Daniel Soares Silveira</t>
  </si>
  <si>
    <t>23113.031971/2024-13</t>
  </si>
  <si>
    <t>Diêgo Andrade Nascimento</t>
  </si>
  <si>
    <t>23113.031972/2024-50</t>
  </si>
  <si>
    <t>Doramis Doria Oliveira</t>
  </si>
  <si>
    <t>23113.031983/2024-30</t>
  </si>
  <si>
    <t>Emerson da Silva Santos</t>
  </si>
  <si>
    <t>23113.031992/2024-21</t>
  </si>
  <si>
    <t>José Alcides Hora Neto</t>
  </si>
  <si>
    <t>23113.032019/2024-29</t>
  </si>
  <si>
    <t>Magno Francisco da Silva</t>
  </si>
  <si>
    <t>23113.032032/2024-88</t>
  </si>
  <si>
    <t>Marcos Roberto Santos Pereira</t>
  </si>
  <si>
    <t>23113.032042/2024-13</t>
  </si>
  <si>
    <t>Matheus Silva Freitas</t>
  </si>
  <si>
    <t>23113.035197/2024-10</t>
  </si>
  <si>
    <t>Edmilson Menezes Santos</t>
  </si>
  <si>
    <t>23113.031977/2024-82</t>
  </si>
  <si>
    <t>Ednilson Gomes Matias</t>
  </si>
  <si>
    <t>23113.033314/2024-01</t>
  </si>
  <si>
    <t>William de Siqueira Piauí</t>
  </si>
  <si>
    <t>23113.037542/2024-41</t>
  </si>
  <si>
    <t>Saulo Henrique Souza Silva</t>
  </si>
  <si>
    <t>23113.033319/2024-25</t>
  </si>
  <si>
    <t>Christian Lindberg Lopes do Nascimento</t>
  </si>
  <si>
    <t>23113.033316/2024-91</t>
  </si>
  <si>
    <t>Aldo Lopes Dinucci</t>
  </si>
  <si>
    <t>23113.037548/2024-19</t>
  </si>
  <si>
    <t>Evaniel Bras dos Santos</t>
  </si>
  <si>
    <t>23113.040012/2024-81</t>
  </si>
  <si>
    <t>Arthur Eduardo Grupillo Chagas</t>
  </si>
  <si>
    <t>23113.043946/2024-74</t>
  </si>
  <si>
    <t>23113.043941/2024-41</t>
  </si>
  <si>
    <t>23113.043934/2024-40</t>
  </si>
  <si>
    <t>23113.043932/2024-51</t>
  </si>
  <si>
    <t>Evaniel Brás dos Santos</t>
  </si>
  <si>
    <t>23113.043925/2024-59</t>
  </si>
  <si>
    <t>23113.043960/2024-78</t>
  </si>
  <si>
    <t>Ivanilton Aragão de Moura</t>
  </si>
  <si>
    <t>23113.023450/2024-84</t>
  </si>
  <si>
    <t>Milan Lalic</t>
  </si>
  <si>
    <t>23113.026448/2024-67</t>
  </si>
  <si>
    <t>Nayara Isabelle Feliciano Souza</t>
  </si>
  <si>
    <r>
      <rPr>
        <rFont val="Arial"/>
        <color rgb="FF000000"/>
        <sz val="11.0"/>
      </rPr>
      <t>23113.027609/2024-30</t>
    </r>
  </si>
  <si>
    <t>Adilmo Francisco de Lima</t>
  </si>
  <si>
    <r>
      <rPr>
        <rFont val="Arial"/>
        <color rgb="FF000000"/>
        <sz val="11.0"/>
      </rPr>
      <t>23113.028066/2024-78</t>
    </r>
  </si>
  <si>
    <t xml:space="preserve">Francielle Oliveira dos Santos </t>
  </si>
  <si>
    <r>
      <rPr>
        <rFont val="Arial"/>
        <color rgb="FF000000"/>
        <sz val="11.0"/>
      </rPr>
      <t>23113.028065/2024-23</t>
    </r>
  </si>
  <si>
    <r>
      <rPr>
        <rFont val="Arial"/>
        <color rgb="FF000000"/>
        <sz val="11.0"/>
      </rPr>
      <t>Rafael Marllus dos Santos</t>
    </r>
  </si>
  <si>
    <t>23113.030963/2024-41</t>
  </si>
  <si>
    <t xml:space="preserve"> 23113.030484/2024-25</t>
  </si>
  <si>
    <t>José Joatan Rodrigues Júnior</t>
  </si>
  <si>
    <t>23113.031027/2024-58</t>
  </si>
  <si>
    <t>Anderson da Silva Andrade</t>
  </si>
  <si>
    <t xml:space="preserve"> 23113.031086/2024-26</t>
  </si>
  <si>
    <t>Vinicius Souza Gomes</t>
  </si>
  <si>
    <t>23113.030786/2024-01</t>
  </si>
  <si>
    <t>Joelito dos Santos de Jesus</t>
  </si>
  <si>
    <t>23113.030830/2024-75</t>
  </si>
  <si>
    <t>23113.031094/2024-72</t>
  </si>
  <si>
    <t>Pedro Ítalo de Araujo Ferreira</t>
  </si>
  <si>
    <t>23113.031028/2024-01</t>
  </si>
  <si>
    <t>Diogo Martins Souto</t>
  </si>
  <si>
    <t>23113.033330/2024-95</t>
  </si>
  <si>
    <t xml:space="preserve">Otávio Mello Neto </t>
  </si>
  <si>
    <t>23113.033332/2024-84</t>
  </si>
  <si>
    <t>Carlos Henrique Prado Silva</t>
  </si>
  <si>
    <t>23113.033476/2024-31</t>
  </si>
  <si>
    <t>Anderson Tiago Nascimento da Silva</t>
  </si>
  <si>
    <t>23113.033475/2024-96</t>
  </si>
  <si>
    <t>July Anne Torres Novaes</t>
  </si>
  <si>
    <t>23113.034861/2024-03</t>
  </si>
  <si>
    <t>Matheus Rodrigues Xavier</t>
  </si>
  <si>
    <t>23113.036574/2024-20</t>
  </si>
  <si>
    <t>José Alex Vieira dos Santos</t>
  </si>
  <si>
    <t>23113.036575/2024-74</t>
  </si>
  <si>
    <t>Cleverton Damacena Santana</t>
  </si>
  <si>
    <t>23113.037171/2024-06</t>
  </si>
  <si>
    <t>Erison Fonseca dos Santos</t>
  </si>
  <si>
    <t>23113.037893/2024-52</t>
  </si>
  <si>
    <t>Nelson Orlando Moreno Salazar</t>
  </si>
  <si>
    <t>23113.040267/2024-43</t>
  </si>
  <si>
    <t>Marcos Vinicius dos Santos Rezende</t>
  </si>
  <si>
    <t>23113.038890/2024-36</t>
  </si>
  <si>
    <t>Javier Ernesto Gonzalez Sanchez</t>
  </si>
  <si>
    <t>23113.039559/2024-33</t>
  </si>
  <si>
    <t>José Gerivaldo dos Santos Duque</t>
  </si>
  <si>
    <t>23113.039845/2024-07</t>
  </si>
  <si>
    <t>Klivan Santos Oliveira</t>
  </si>
  <si>
    <t>23113.040694/2024-21</t>
  </si>
  <si>
    <t>Jonathan Uendler Oliveira Cruz</t>
  </si>
  <si>
    <t>23113.041131/2024-51</t>
  </si>
  <si>
    <t>Nilson dos Santos Ferreira</t>
  </si>
  <si>
    <t>23113.043570/2024-06</t>
  </si>
  <si>
    <t>23113.043681/2024-12</t>
  </si>
  <si>
    <t xml:space="preserve">José Gerivaldo dos Santos Duque </t>
  </si>
  <si>
    <t>23113.043665/2024-11</t>
  </si>
  <si>
    <t>23113.043816/2024-31</t>
  </si>
  <si>
    <t>Rafael Marllus dos Santos</t>
  </si>
  <si>
    <t>23113.043817/2024-86</t>
  </si>
  <si>
    <t>Francielle Oliveira dos Santos</t>
  </si>
  <si>
    <t>23113.043818/2024-21</t>
  </si>
  <si>
    <t>Ronaldo Santos da Silva</t>
  </si>
  <si>
    <t>23113.044104/2024-30</t>
  </si>
  <si>
    <t>Camilo Bruno Ramos de Jesus</t>
  </si>
  <si>
    <t>Cristiano Teles de Meneses</t>
  </si>
  <si>
    <t>23113.019472/2024-40</t>
  </si>
  <si>
    <t>Herbet Conceição</t>
  </si>
  <si>
    <t>23113.020676/2024-23</t>
  </si>
  <si>
    <t>Maria de Lourdes da Silva Rosa</t>
  </si>
  <si>
    <t>23113.020594/2024-89</t>
  </si>
  <si>
    <t>23113.019568/2024-16</t>
  </si>
  <si>
    <t>23113.030920/2024-66</t>
  </si>
  <si>
    <t>Adriane Machado</t>
  </si>
  <si>
    <t>23113.030916/2024-06</t>
  </si>
  <si>
    <t>Luiz Alberto Vedana</t>
  </si>
  <si>
    <t>23113.034202/2024-69</t>
  </si>
  <si>
    <t>Taís Kalil Rodrigues</t>
  </si>
  <si>
    <t>23113.034206/2024-47</t>
  </si>
  <si>
    <t>Fernando Xerxes Pereira Gomes</t>
  </si>
  <si>
    <t>23113.034198/2024-39</t>
  </si>
  <si>
    <t>Felipe Torres Fiqueredo</t>
  </si>
  <si>
    <t>23113.036464/2024-68</t>
  </si>
  <si>
    <t>Lucas Torres Corumba</t>
  </si>
  <si>
    <t>23113.036514/2024-15</t>
  </si>
  <si>
    <t>Débora Soares da Silva</t>
  </si>
  <si>
    <t>23113.036515/2024-51</t>
  </si>
  <si>
    <t>Luis Felipe dos Santos Rodrigues</t>
  </si>
  <si>
    <t>23113.036517/2024-41</t>
  </si>
  <si>
    <t>José Alfredo Cruz e Freitas Neto</t>
  </si>
  <si>
    <t>23113.036518/2024-95</t>
  </si>
  <si>
    <t>Ângelo Diego de Góes Silva</t>
  </si>
  <si>
    <t>23113.036520/2024-64</t>
  </si>
  <si>
    <t>Clêiton Carvalho Alves</t>
  </si>
  <si>
    <t>23113.036532/2024-99</t>
  </si>
  <si>
    <t>Jackson de Jesus Passos</t>
  </si>
  <si>
    <t>23113.036516/2024-04</t>
  </si>
  <si>
    <t>Caio Robert Santos Barbosa</t>
  </si>
  <si>
    <t>23113.040074/2024-92</t>
  </si>
  <si>
    <t>23113.045710/2024-72</t>
  </si>
  <si>
    <t>23113.045712/2024-61</t>
  </si>
  <si>
    <t>23113.045713/2024-14</t>
  </si>
  <si>
    <t>Geografia</t>
  </si>
  <si>
    <t>23113.019518/2024-21</t>
  </si>
  <si>
    <t>João Luiz Santana Brazil</t>
  </si>
  <si>
    <t>23113.019395/2024-28</t>
  </si>
  <si>
    <t>Arlane Santos de Lima</t>
  </si>
  <si>
    <t>23113.019759/2024-70</t>
  </si>
  <si>
    <t>Eliana Vieira dos Santos</t>
  </si>
  <si>
    <t>23113.019511/2024-17</t>
  </si>
  <si>
    <t>Geovânio Silva Santos</t>
  </si>
  <si>
    <t>23113.019841/2024-02</t>
  </si>
  <si>
    <t>Jaqueline dos Santos Ferreira</t>
  </si>
  <si>
    <t>23113.021041/2024-43</t>
  </si>
  <si>
    <t>José Lucas Costa Ribeiro</t>
  </si>
  <si>
    <t>23113.019833/2024-58</t>
  </si>
  <si>
    <t>Douglas Souza de Jesus</t>
  </si>
  <si>
    <t>23113.019886/2024-79</t>
  </si>
  <si>
    <t>João Pedro Celestino dos Santos</t>
  </si>
  <si>
    <t>23113.019391/2024-40</t>
  </si>
  <si>
    <t xml:space="preserve">Vanessa Modesto dos Santos </t>
  </si>
  <si>
    <t>23113.020874/2024-97</t>
  </si>
  <si>
    <t>Josefa Adriana Cavalcante Ferro</t>
  </si>
  <si>
    <t>23113.020664/2024-07</t>
  </si>
  <si>
    <t>Alexandrina Luz Conceição</t>
  </si>
  <si>
    <t>23113.020042/2024-71</t>
  </si>
  <si>
    <t>Tiago Barreto Lima</t>
  </si>
  <si>
    <t>23113.020035/2024-79</t>
  </si>
  <si>
    <t xml:space="preserve">Marília Faria Chaves </t>
  </si>
  <si>
    <t>23113.020007/2024-51</t>
  </si>
  <si>
    <t xml:space="preserve">Cícero Danilo Gomes do Nascimento </t>
  </si>
  <si>
    <t>23113.019941/2024-21</t>
  </si>
  <si>
    <t>Felipe da Fonseca Souza</t>
  </si>
  <si>
    <t>23113.019738/2024-54</t>
  </si>
  <si>
    <t>Ana Rocha dos Santos</t>
  </si>
  <si>
    <t>23113.019591/2024-01</t>
  </si>
  <si>
    <t>Jean da Silva Santos</t>
  </si>
  <si>
    <t>23113.019429/2024-84</t>
  </si>
  <si>
    <t>23113.028010/2024-13</t>
  </si>
  <si>
    <t>Igor Leonardo Machado Santos</t>
  </si>
  <si>
    <r>
      <rPr>
        <rFont val="Arial"/>
        <color rgb="FF000000"/>
        <sz val="11.0"/>
      </rPr>
      <t>23113.028273/2024-22</t>
    </r>
  </si>
  <si>
    <t>Sônia de Souza Mendonça Menezes</t>
  </si>
  <si>
    <r>
      <rPr>
        <rFont val="Arial"/>
        <color rgb="FF000000"/>
        <sz val="11.0"/>
      </rPr>
      <t>23113.029279/2024-17</t>
    </r>
  </si>
  <si>
    <t>Maria Augusta Mundim Vargas</t>
  </si>
  <si>
    <t>23113.029238/2024-21</t>
  </si>
  <si>
    <t>Márcia Eliane Silva Carvalho</t>
  </si>
  <si>
    <r>
      <rPr>
        <rFont val="Arial"/>
        <color rgb="FF000000"/>
        <sz val="11.0"/>
      </rPr>
      <t>23113.029391/2024-58</t>
    </r>
  </si>
  <si>
    <t>Alexandre Francisco de Oliveira</t>
  </si>
  <si>
    <t>23113.025298/2024-74</t>
  </si>
  <si>
    <t xml:space="preserve">Fernanda Ramos Lacerda </t>
  </si>
  <si>
    <t>23113.029742/2024-21</t>
  </si>
  <si>
    <t>Juliana dos Santos Lima</t>
  </si>
  <si>
    <t>23113.029749/2024-42</t>
  </si>
  <si>
    <t>Ythana de Oliveira Santos</t>
  </si>
  <si>
    <t>23113.032906/2024-05</t>
  </si>
  <si>
    <t>Neise Mare de Souza Alves</t>
  </si>
  <si>
    <t>23113.032746/2024-96</t>
  </si>
  <si>
    <t>23113.032632/2024-46</t>
  </si>
  <si>
    <t>23113.030561/2024-47</t>
  </si>
  <si>
    <t>Rosemeri Melo e Souza</t>
  </si>
  <si>
    <t>23113.031646/2024-42</t>
  </si>
  <si>
    <t>23113.034465/2024-78</t>
  </si>
  <si>
    <t>Sócrates Oliveira Menezes</t>
  </si>
  <si>
    <t>23113.034598/2024-44</t>
  </si>
  <si>
    <t>Elisandro Matos Rodrigues</t>
  </si>
  <si>
    <t>23113.034411/2024-11</t>
  </si>
  <si>
    <t>23113.040661/2024-81</t>
  </si>
  <si>
    <t>Eustógio Wanderley Correia Dantas</t>
  </si>
  <si>
    <t>23113.035496/2024-46</t>
  </si>
  <si>
    <t>23113.040669/2024-48</t>
  </si>
  <si>
    <t>23113.039098/2024-07</t>
  </si>
  <si>
    <t>Felipe Freire da Silva</t>
  </si>
  <si>
    <t>23113.040674/2024-51</t>
  </si>
  <si>
    <t xml:space="preserve">Sônia de Souza Mendonça Menezes </t>
  </si>
  <si>
    <t>23113.037780/2024-57</t>
  </si>
  <si>
    <t>Dayane de Jesus Santos</t>
  </si>
  <si>
    <t>23113.043398/2024-82</t>
  </si>
  <si>
    <t>23113.043472/2024-61</t>
  </si>
  <si>
    <t>José Eloízio da Costa</t>
  </si>
  <si>
    <t>Remanejamento para PPGFI 23113.043736/2024-86</t>
  </si>
  <si>
    <t>23113.043685/2024-92</t>
  </si>
  <si>
    <t>Francisco Jablinski Castelhano</t>
  </si>
  <si>
    <t>Diárias devem ser pagas com recurso PROAP 2025</t>
  </si>
  <si>
    <t>23113.022536/2024-90</t>
  </si>
  <si>
    <t>Antônio Fernando de Araújo Sá</t>
  </si>
  <si>
    <t>23113.026031/2024-02</t>
  </si>
  <si>
    <t>Amilcar Araujo Pereira</t>
  </si>
  <si>
    <t>23113.036000/2024-51</t>
  </si>
  <si>
    <t>Romero Romulo da Silva Junior</t>
  </si>
  <si>
    <t>23113.036111/2024-68</t>
  </si>
  <si>
    <t>Mariana Bracks Fonseca</t>
  </si>
  <si>
    <t>23113.036004/2024-30</t>
  </si>
  <si>
    <t>Edna Maria Matos Antônio</t>
  </si>
  <si>
    <t>23113.031560/2024-10</t>
  </si>
  <si>
    <t xml:space="preserve">Damyler Ferreira Cunha </t>
  </si>
  <si>
    <t>23113.031558/2024-41</t>
  </si>
  <si>
    <t>23113.030899/2024-07</t>
  </si>
  <si>
    <t>Marcos de Melo</t>
  </si>
  <si>
    <t>23113.034792/2024-20</t>
  </si>
  <si>
    <t>Luís Américo</t>
  </si>
  <si>
    <t>23113.035303/2024-57</t>
  </si>
  <si>
    <t>Renato Izidoro da Silva</t>
  </si>
  <si>
    <t>23113.035978/2024-04</t>
  </si>
  <si>
    <t>23113.036738/2024-19</t>
  </si>
  <si>
    <t>Ana Angela Farias Gomes</t>
  </si>
  <si>
    <t>23113.037301/2024-01</t>
  </si>
  <si>
    <t>23113.038129/2024-02</t>
  </si>
  <si>
    <t>Pedro Butcher</t>
  </si>
  <si>
    <t>23113.030898/2024-54</t>
  </si>
  <si>
    <t>Beatriz Colucci</t>
  </si>
  <si>
    <t>23113.043421/2024-39</t>
  </si>
  <si>
    <t>Victor Andrade de Melo</t>
  </si>
  <si>
    <t>23113.043857/2024-28</t>
  </si>
  <si>
    <t>Rodrigo Octávio D’Azevedo Carreiro</t>
  </si>
  <si>
    <t>23113.044102/2024-41</t>
  </si>
  <si>
    <t>Djalma Rodrigues Lima Neto</t>
  </si>
  <si>
    <t>23113.025399/2024-45</t>
  </si>
  <si>
    <t>Eliabe dos Santos Procópio</t>
  </si>
  <si>
    <t>23113.026396/2024-29</t>
  </si>
  <si>
    <t>Carlos Magno Santos Gomes</t>
  </si>
  <si>
    <t>23113.025512/2024-92</t>
  </si>
  <si>
    <t>Fabricio Paiva Mota</t>
  </si>
  <si>
    <t>23113.026763/2024-94</t>
  </si>
  <si>
    <t>Sandro Marcío Drumond Alves Marengo</t>
  </si>
  <si>
    <t>23113.032910/2024-65</t>
  </si>
  <si>
    <t>Raquel Meister Ko Freitag</t>
  </si>
  <si>
    <t>23113.034285/2024-96</t>
  </si>
  <si>
    <t xml:space="preserve">Silvania Santana dos Santos </t>
  </si>
  <si>
    <t>23113.034290/2024-07</t>
  </si>
  <si>
    <t>Ana Mércia dos Santos</t>
  </si>
  <si>
    <t>23113.034289/2024-74</t>
  </si>
  <si>
    <t>Josefa Mônica Almeida Silva Alves</t>
  </si>
  <si>
    <t>23113.032241/2024-21</t>
  </si>
  <si>
    <t>Elaine Maria Santos</t>
  </si>
  <si>
    <t>23113.033586/2024-01</t>
  </si>
  <si>
    <t>Cezar Alexandre Neri Santos</t>
  </si>
  <si>
    <t>23113.034287/2024-85</t>
  </si>
  <si>
    <t>João Paulo Santos Batista</t>
  </si>
  <si>
    <t>23113.034638/2024-58</t>
  </si>
  <si>
    <t>Katherine de Albuquerque Mendonça</t>
  </si>
  <si>
    <t>23113.033729/2024-76</t>
  </si>
  <si>
    <t>Lucas Santos Silva</t>
  </si>
  <si>
    <t>23113.033770/2024-42</t>
  </si>
  <si>
    <t>23113.034468/2024-10</t>
  </si>
  <si>
    <t>Édipo Santana Bispo Andrade</t>
  </si>
  <si>
    <t>23113.034488/2024-82</t>
  </si>
  <si>
    <t>Isabel Cristina Michelan de Azevedo</t>
  </si>
  <si>
    <t>23113.033790/2024-13</t>
  </si>
  <si>
    <t>Josalba Fabiana dos Santos</t>
  </si>
  <si>
    <t>23113.034633/2024-25</t>
  </si>
  <si>
    <t>Neyriane Santos da Conceição</t>
  </si>
  <si>
    <t>23113.034628/2024-12</t>
  </si>
  <si>
    <t>Marcely Monteiro Faria</t>
  </si>
  <si>
    <t>23113.034592/2024-77</t>
  </si>
  <si>
    <t>Keila Vasconcelos Menezes</t>
  </si>
  <si>
    <t>23113.035103/2024-02</t>
  </si>
  <si>
    <t>Thiago de Melo Cardoso Santos</t>
  </si>
  <si>
    <t>23113.035521/2024-91</t>
  </si>
  <si>
    <t>Isaac Leandro Santos Ismerim</t>
  </si>
  <si>
    <t>23113.035559/2024-64</t>
  </si>
  <si>
    <t>Renato Ezequiel Noia</t>
  </si>
  <si>
    <t>23113.035118/2024-62</t>
  </si>
  <si>
    <t>Sônia de Ávila Santos</t>
  </si>
  <si>
    <t>23113.035429/2024-21</t>
  </si>
  <si>
    <t>Fernando de Mendonça</t>
  </si>
  <si>
    <t>23113.035619/2024-49</t>
  </si>
  <si>
    <t>Maria Cristina Lima Santana Dantas</t>
  </si>
  <si>
    <t>23113.036009/2024-62</t>
  </si>
  <si>
    <t>Vanesca Carvalho Leal</t>
  </si>
  <si>
    <t>23113.037232/2024-27</t>
  </si>
  <si>
    <t>Flávia Oliveira Freitas</t>
  </si>
  <si>
    <t>23113.037273/2024-13</t>
  </si>
  <si>
    <t>Deyvison Moreira Santos</t>
  </si>
  <si>
    <t>23113.035613/2024-71</t>
  </si>
  <si>
    <t xml:space="preserve">Eliliane Santos Ferreira </t>
  </si>
  <si>
    <t>23113.034283/2024-05</t>
  </si>
  <si>
    <t>Maria Graziela Correia dos Santos</t>
  </si>
  <si>
    <t>23113.033798/2024-80</t>
  </si>
  <si>
    <t>Soraya Carvalho Souza Biller Teixeira</t>
  </si>
  <si>
    <t>23113.037287/2024-37</t>
  </si>
  <si>
    <t>Rosangela Barros da Silva</t>
  </si>
  <si>
    <t>23113.037791/2024-37</t>
  </si>
  <si>
    <t>Jose Manoel Siqueira da Silva</t>
  </si>
  <si>
    <t>23113.037905/2024-49</t>
  </si>
  <si>
    <t>Duí Barroso Lima Farias</t>
  </si>
  <si>
    <t>23113.037804/2024-78</t>
  </si>
  <si>
    <t>Gislane Evangelista dos Santos</t>
  </si>
  <si>
    <t>23113.037848/2024-06</t>
  </si>
  <si>
    <t>Ádria dos Santos Gomes</t>
  </si>
  <si>
    <t>23113.037931/2024-77</t>
  </si>
  <si>
    <t>Erikson Bruno Mercenas Santos</t>
  </si>
  <si>
    <t>23113.037972/2024-63</t>
  </si>
  <si>
    <t>23113.037913/2024-95</t>
  </si>
  <si>
    <t>Géssica Cristina dos Santos Silva</t>
  </si>
  <si>
    <t>23113.037911/2024-04</t>
  </si>
  <si>
    <t>Gabriela Rodrigues Botelho</t>
  </si>
  <si>
    <t>23113.037992/2024-34</t>
  </si>
  <si>
    <t>Alessandra Corrêa de Souza</t>
  </si>
  <si>
    <t>23113.037900/2024-16</t>
  </si>
  <si>
    <t>23113.037969/2024-40</t>
  </si>
  <si>
    <t>23113.037903/2024-50</t>
  </si>
  <si>
    <t>23113.026084/2024-15</t>
  </si>
  <si>
    <t>23113.026108/2024-36</t>
  </si>
  <si>
    <t>23113.038441/2024-98</t>
  </si>
  <si>
    <t>Taiana Menezes de Jesus</t>
  </si>
  <si>
    <t>23113.039354/2024-58</t>
  </si>
  <si>
    <t>Yasmine Grazielle da Cruz</t>
  </si>
  <si>
    <t>23113.038450/2024-89</t>
  </si>
  <si>
    <t xml:space="preserve">Cristina Simone de Sena Teixeira </t>
  </si>
  <si>
    <t>23113.038436/2024-85</t>
  </si>
  <si>
    <t>Tiago Fagundes Santos</t>
  </si>
  <si>
    <t>23113.038743/2024-66</t>
  </si>
  <si>
    <t>Lucas Santos Silva de Melo</t>
  </si>
  <si>
    <t>23113.039546/2024-64</t>
  </si>
  <si>
    <t>Ariani dos Santos Fontes</t>
  </si>
  <si>
    <t>23113.040387/2024-41</t>
  </si>
  <si>
    <t>Maria Caroline dos Santos Fonseca</t>
  </si>
  <si>
    <t>23113.040457/2024-61</t>
  </si>
  <si>
    <t>Lucas Natan Alves dos Santos</t>
  </si>
  <si>
    <t>23113.040322/2024-03</t>
  </si>
  <si>
    <t>Pedro Vinícius Lopes Rezende</t>
  </si>
  <si>
    <t>23113.040291/2024-82</t>
  </si>
  <si>
    <t>Emíly Maria dos Santos</t>
  </si>
  <si>
    <t>23113.040367/2024-70</t>
  </si>
  <si>
    <t>João Paulo Santos Oliveira</t>
  </si>
  <si>
    <t>23113.041212/2024-51</t>
  </si>
  <si>
    <t>Iranilde dos Santos Rocha</t>
  </si>
  <si>
    <t>23113.041299/2024-66</t>
  </si>
  <si>
    <t>23113.041243/2024-10</t>
  </si>
  <si>
    <t>Isolina Bôto Corrêa</t>
  </si>
  <si>
    <t>23113.040381/2024-73</t>
  </si>
  <si>
    <t>Ana Paula Barbosa Andrade</t>
  </si>
  <si>
    <t>23113.043386/2024-58</t>
  </si>
  <si>
    <t>Erickson Bruno Mercenas Santos</t>
  </si>
  <si>
    <t>23113.043584/2024-11</t>
  </si>
  <si>
    <t>José Domingos de Jesus Santos</t>
  </si>
  <si>
    <t>23113.039561/2024-11</t>
  </si>
  <si>
    <t>Ana Maria Leal Cardoso</t>
  </si>
  <si>
    <t>23113.043902/2024-44</t>
  </si>
  <si>
    <t>23113.043779/2024-61</t>
  </si>
  <si>
    <t>23113.044002/2024-14</t>
  </si>
  <si>
    <t>Alexandre de Melo Andrade</t>
  </si>
  <si>
    <t>23113.043916/2024-68</t>
  </si>
  <si>
    <t>23113.023849/2024-65</t>
  </si>
  <si>
    <t>Abramo Hefez</t>
  </si>
  <si>
    <t>23113.024554/2024-14</t>
  </si>
  <si>
    <t>Rodrigo José Gondim Neves</t>
  </si>
  <si>
    <t>23113.018112/2024-21</t>
  </si>
  <si>
    <t>Vinícius Garangau Bispo</t>
  </si>
  <si>
    <t>23113.025594/2024-75</t>
  </si>
  <si>
    <t>Paula Murgel Veloso</t>
  </si>
  <si>
    <t>23113.025575/2024-49</t>
  </si>
  <si>
    <t>Nivaldo Nunes de Medeiros Júnior</t>
  </si>
  <si>
    <t>23113.037612/2024-61</t>
  </si>
  <si>
    <t>Bruno Luis de Andrade Santos</t>
  </si>
  <si>
    <t>23113.039014/2024-27</t>
  </si>
  <si>
    <t>José Anderson Valença Cardoso</t>
  </si>
  <si>
    <t>23113.039923/2024-65</t>
  </si>
  <si>
    <t>Lucas Querino Borel de Almeida</t>
  </si>
  <si>
    <t>23113.035565/2024-11</t>
  </si>
  <si>
    <t>Almir Rogério Silva Santos</t>
  </si>
  <si>
    <t>23113.039333/2024-32</t>
  </si>
  <si>
    <t>Regiane Cristina do Amaral</t>
  </si>
  <si>
    <t>23113.042033/2024-31</t>
  </si>
  <si>
    <t>Carolina Menezes Maciel</t>
  </si>
  <si>
    <t>23113.018437/2024-11</t>
  </si>
  <si>
    <t>João Antônio Belmino dos Santos</t>
  </si>
  <si>
    <t>23113.018528/2024-49</t>
  </si>
  <si>
    <t>Mario Jorge Campos dos Santos</t>
  </si>
  <si>
    <t>23113.018454/2024-41</t>
  </si>
  <si>
    <t>Iracema Machado de Aragão</t>
  </si>
  <si>
    <t>23113.018532/2024-15</t>
  </si>
  <si>
    <t>23113.018526/2024-50</t>
  </si>
  <si>
    <t>23113.019574/2024-65</t>
  </si>
  <si>
    <t>Antônio Martins de Oliveira Júnior</t>
  </si>
  <si>
    <t>23113.019573/2024-11</t>
  </si>
  <si>
    <t>23113.018538/2024-84</t>
  </si>
  <si>
    <t>Gabriel Francisco da Silva</t>
  </si>
  <si>
    <t>23113.018537/2024-30</t>
  </si>
  <si>
    <t>Ana Karla de Souza Abud</t>
  </si>
  <si>
    <t>23113.018448/2024-93</t>
  </si>
  <si>
    <t>Cristiane Toniolo Dias</t>
  </si>
  <si>
    <t>23113.018426/2024-23</t>
  </si>
  <si>
    <r>
      <rPr>
        <rFont val="Calibri"/>
        <color rgb="FF000000"/>
        <sz val="12.0"/>
      </rPr>
      <t>23113.027065/2024-14</t>
    </r>
  </si>
  <si>
    <t>23113.028641/2024-32</t>
  </si>
  <si>
    <t>23113.027116/2024-08</t>
  </si>
  <si>
    <t>PPGPSI</t>
  </si>
  <si>
    <t>Psicologia</t>
  </si>
  <si>
    <t>23113.021707/2024-63</t>
  </si>
  <si>
    <t>Marcus Eugênio Oliveira Lima</t>
  </si>
  <si>
    <t>23113.021036/2024-31</t>
  </si>
  <si>
    <t>Elder Cerqueira Santos</t>
  </si>
  <si>
    <t>23113.022588/2024-66</t>
  </si>
  <si>
    <t xml:space="preserve">Eduardo Leal Cunha </t>
  </si>
  <si>
    <t>23113.021710/2024-87</t>
  </si>
  <si>
    <t>Hector Julian Tejada Herrera</t>
  </si>
  <si>
    <t>23113.025389/2024-18</t>
  </si>
  <si>
    <t>Dalila Xavier de França</t>
  </si>
  <si>
    <t>23113.025832/2024-42</t>
  </si>
  <si>
    <t>Joilson Pereira da Silva</t>
  </si>
  <si>
    <t>23113.025815/2024-13</t>
  </si>
  <si>
    <t>André Faro Santos</t>
  </si>
  <si>
    <r>
      <rPr>
        <rFont val="Arial"/>
        <color rgb="FF000000"/>
        <sz val="11.0"/>
      </rPr>
      <t>23113.028427/2024-86</t>
    </r>
  </si>
  <si>
    <t xml:space="preserve">Sandra Raquel de Oliveira </t>
  </si>
  <si>
    <r>
      <rPr>
        <rFont val="Arial"/>
        <color rgb="FF000000"/>
        <sz val="11.0"/>
      </rPr>
      <t>23113.028572/2024-67</t>
    </r>
  </si>
  <si>
    <t xml:space="preserve">Marcelo de Almeida Ferreri </t>
  </si>
  <si>
    <t>23113.031736/2024-33</t>
  </si>
  <si>
    <t>Lavínia Teixeira de Aguiar Machado</t>
  </si>
  <si>
    <t>23113.033760/2024-15</t>
  </si>
  <si>
    <t>Raquel Meister Ko. Freitag</t>
  </si>
  <si>
    <t>23113.033763/2024-41</t>
  </si>
  <si>
    <t>23113.033752/2024-61</t>
  </si>
  <si>
    <t>Rogério Paes Henriques</t>
  </si>
  <si>
    <t>23113.033736/2024-78</t>
  </si>
  <si>
    <t>Daniel Menezes Coelho</t>
  </si>
  <si>
    <t>23113.023708/2024-42</t>
  </si>
  <si>
    <t>Tiago Branquinho Oliveira</t>
  </si>
  <si>
    <t>23113.019372/2024-13</t>
  </si>
  <si>
    <t>Lucas dos Santos Lima</t>
  </si>
  <si>
    <t>23113.019737/2024-18</t>
  </si>
  <si>
    <t>Valéria Regina de Souza Moraes</t>
  </si>
  <si>
    <t>23113.023039/2024-17</t>
  </si>
  <si>
    <t>Eliana Midori Sussuchi</t>
  </si>
  <si>
    <t>23113.023027/2024-84</t>
  </si>
  <si>
    <t>23113.019204/2024-28</t>
  </si>
  <si>
    <t>23113.021632/2024-11</t>
  </si>
  <si>
    <t>Anne Michelle G. P. Souza</t>
  </si>
  <si>
    <t>23113.021527/2024-81</t>
  </si>
  <si>
    <t>Honnara Santos Granja</t>
  </si>
  <si>
    <t>23113.019202/2024-39</t>
  </si>
  <si>
    <t>Michael Douglas Santos Monteiro</t>
  </si>
  <si>
    <t>23113.026229/2024-88</t>
  </si>
  <si>
    <t>Ricardo Oliveira Freire</t>
  </si>
  <si>
    <r>
      <rPr>
        <rFont val="Arial"/>
        <color rgb="FF000000"/>
        <sz val="11.0"/>
      </rPr>
      <t>23113.026759/2024-26</t>
    </r>
  </si>
  <si>
    <t>James Almada da Silva</t>
  </si>
  <si>
    <r>
      <rPr>
        <rFont val="Arial"/>
        <color rgb="FF000000"/>
        <sz val="11.0"/>
      </rPr>
      <t>23113.027004/2024-49</t>
    </r>
  </si>
  <si>
    <t>Thalles Henrique Santos Menezes</t>
  </si>
  <si>
    <r>
      <rPr>
        <rFont val="Arial"/>
        <color rgb="FF000000"/>
        <sz val="11.0"/>
      </rPr>
      <t>23113.026761/2024-03</t>
    </r>
  </si>
  <si>
    <t>23113.028532/2024-15</t>
  </si>
  <si>
    <t>23113.028535/2024-59</t>
  </si>
  <si>
    <t>23113.032793/2024-30</t>
  </si>
  <si>
    <t xml:space="preserve"> 23113.032564/2024-15</t>
  </si>
  <si>
    <t xml:space="preserve">Luiz Felipe Silveira Andrade </t>
  </si>
  <si>
    <t>23113.032566/2024-12</t>
  </si>
  <si>
    <t>Júlia Botti Rodrigues Fernandes</t>
  </si>
  <si>
    <t>23113.031308/2024-19</t>
  </si>
  <si>
    <t>Alberto Wisniewski Jr</t>
  </si>
  <si>
    <t>23113.030877/2024-39</t>
  </si>
  <si>
    <t>Erica Porto Fernandes</t>
  </si>
  <si>
    <t>23113.030871/2024-61</t>
  </si>
  <si>
    <t>23113.032857/2024-01</t>
  </si>
  <si>
    <t>23113.032986/2024-91</t>
  </si>
  <si>
    <t>23113.036039/2024-79</t>
  </si>
  <si>
    <t>23113.026760/2024-51</t>
  </si>
  <si>
    <t>23113.035477/2024-10</t>
  </si>
  <si>
    <t>Nivan Bezerra da Costa Júnior</t>
  </si>
  <si>
    <t>23113.037366/2024-48</t>
  </si>
  <si>
    <t>23113.039250/2024-43</t>
  </si>
  <si>
    <t>23113.019644/2024-85</t>
  </si>
  <si>
    <t>Érica Alves de Oliveira Santos</t>
  </si>
  <si>
    <t>23113.019646/2024-74</t>
  </si>
  <si>
    <t>Larissa Santos Xavier</t>
  </si>
  <si>
    <t>23113.021241/2024-04</t>
  </si>
  <si>
    <t>Ariovaldo Antonio Tadeu Lucas</t>
  </si>
  <si>
    <t>23113.019029/2024-79</t>
  </si>
  <si>
    <t>Marcos Eric Barbosa Brito</t>
  </si>
  <si>
    <t>23113.019731/2024-32</t>
  </si>
  <si>
    <t>23113.019640/2024-05</t>
  </si>
  <si>
    <t>Milton Marques Fernandes</t>
  </si>
  <si>
    <r>
      <rPr>
        <rFont val="Calibri"/>
        <color rgb="FF000000"/>
        <sz val="12.0"/>
      </rPr>
      <t>23113.028225/2024-34</t>
    </r>
  </si>
  <si>
    <t>Airon José da Silva</t>
  </si>
  <si>
    <r>
      <rPr>
        <rFont val="Calibri"/>
        <color rgb="FF000000"/>
        <sz val="12.0"/>
      </rPr>
      <t>23113.028234/2024-25</t>
    </r>
  </si>
  <si>
    <t>Joel Marques da Silva</t>
  </si>
  <si>
    <t>23113.029359/2024-72</t>
  </si>
  <si>
    <t>Roger Dias Gonçalves</t>
  </si>
  <si>
    <t>23113.038428/2024-39</t>
  </si>
  <si>
    <t>Carlos Alexandre Borges Garcia</t>
  </si>
  <si>
    <t>23113.038422/2024-61</t>
  </si>
  <si>
    <t>Raimundo Rodrigues Gomes Filho</t>
  </si>
  <si>
    <t>23113.038426/2024-40</t>
  </si>
  <si>
    <t>Maria Isidória Silva Gonzaga</t>
  </si>
  <si>
    <t>23113.038942/2024-74</t>
  </si>
  <si>
    <t>Izaias Rodrigues de Souza Neto</t>
  </si>
  <si>
    <t>23113.038439/2024-19</t>
  </si>
  <si>
    <t>Silvânio Silvério Lopes da Costa</t>
  </si>
  <si>
    <t>23113.038730/2024-97</t>
  </si>
  <si>
    <t>23113.039189/2024-34</t>
  </si>
  <si>
    <t>23113.038172/2024-60</t>
  </si>
  <si>
    <t>Catarina Nascimento de Oliveira</t>
  </si>
  <si>
    <t xml:space="preserve"> 23113.038179/2024-81</t>
  </si>
  <si>
    <t>Nelmires Ferreira da Silva</t>
  </si>
  <si>
    <t>23113.040673/2024-14</t>
  </si>
  <si>
    <t>Silmere Alves Santos</t>
  </si>
  <si>
    <t>23113.040658/2024-68</t>
  </si>
  <si>
    <t>23113.040630/2024-21</t>
  </si>
  <si>
    <t>Matheus Andrade de Moraes</t>
  </si>
  <si>
    <t>23113.040655/2024-24</t>
  </si>
  <si>
    <t>Paulo Roberto Félix dos Santos</t>
  </si>
  <si>
    <t>23113.040629/2024-04</t>
  </si>
  <si>
    <t>Jarina Ébano Avelina Ferraz Alves</t>
  </si>
  <si>
    <t>23113.040633/2024-64</t>
  </si>
  <si>
    <t>Talita Silva Menezes</t>
  </si>
  <si>
    <t>23113.040635/2024-53</t>
  </si>
  <si>
    <t>Weslany Thaise Lins Prudêncio</t>
  </si>
  <si>
    <t>23113.042834/2024-04</t>
  </si>
  <si>
    <t>Shirley Silveira Andrade</t>
  </si>
  <si>
    <t>23113.040672/2024-61</t>
  </si>
  <si>
    <t>23113.040624/2024-73</t>
  </si>
  <si>
    <t>Kathleen Pimentel dos Santos</t>
  </si>
  <si>
    <t>23113.040627/2024-15</t>
  </si>
  <si>
    <t>Elissandra Barboza Santos Mariano</t>
  </si>
  <si>
    <t>23113.040647/2024-88</t>
  </si>
  <si>
    <t>Kaynara Ananda Zanith</t>
  </si>
  <si>
    <t>23113.040667/2024-59</t>
  </si>
  <si>
    <t>Carla Alessandra da Silva Nunes</t>
  </si>
  <si>
    <t>23113.040660/2024-37</t>
  </si>
  <si>
    <t>23113.040675/2024-03</t>
  </si>
  <si>
    <t>Vânia Carvalho Santos</t>
  </si>
  <si>
    <t>23113.040670/2024-72</t>
  </si>
  <si>
    <t>Nailsa Maria Souza Araújo</t>
  </si>
  <si>
    <t>23113.040620/2024-95</t>
  </si>
  <si>
    <t>Ana Carolyna Ribeiro Sales</t>
  </si>
  <si>
    <t>23113.040668/2024-01</t>
  </si>
  <si>
    <t>Flávia Augusta Santos de Melo Lopes</t>
  </si>
  <si>
    <t>23113.040657/2024-13</t>
  </si>
  <si>
    <t>23113.040676/2024-40</t>
  </si>
  <si>
    <t>Vera Núbia Santos</t>
  </si>
  <si>
    <t>23113.042837/2024-30</t>
  </si>
  <si>
    <t>23113.019828/2024-45</t>
  </si>
  <si>
    <t>Rogerio Proença de Sousa Leite</t>
  </si>
  <si>
    <t>23113.022579/2024-75</t>
  </si>
  <si>
    <t>Marco Aurélio Dias de Souza</t>
  </si>
  <si>
    <t>23113.022577/2024-86</t>
  </si>
  <si>
    <t>Marina de Souza Sartore</t>
  </si>
  <si>
    <t>23113.022575/2024-97</t>
  </si>
  <si>
    <t>Marcelo Alario Ennes</t>
  </si>
  <si>
    <t>23113.017327/2024-24</t>
  </si>
  <si>
    <t>23113.017329/2024-13</t>
  </si>
  <si>
    <t>23113.017321/2024-57</t>
  </si>
  <si>
    <t>Amanda Beatriz Santos Martins</t>
  </si>
  <si>
    <t>23113.014014/2024-14</t>
  </si>
  <si>
    <t>23113.018925/2024-11</t>
  </si>
  <si>
    <t>Luciana Oliveira Vieira</t>
  </si>
  <si>
    <t>23113.017323/2024-46</t>
  </si>
  <si>
    <t>Cristiano Ricardo de Azevedo Pacheco</t>
  </si>
  <si>
    <t>23113.017316/2024-44</t>
  </si>
  <si>
    <t>Alliston Fellipe Nascimento dos Santos</t>
  </si>
  <si>
    <t>23113.026257/2024-03</t>
  </si>
  <si>
    <t>Saulo Vinicius Souza Barbosa</t>
  </si>
  <si>
    <t>23113.026258/2024-40</t>
  </si>
  <si>
    <t xml:space="preserve">Adriana Alves dos Santos </t>
  </si>
  <si>
    <t>23113.026261/2024-63</t>
  </si>
  <si>
    <t>23113.026260/2024-19</t>
  </si>
  <si>
    <t>Pedro Henrique Santana de Bessa</t>
  </si>
  <si>
    <t>23113.026259/2024-94</t>
  </si>
  <si>
    <t>Bruno de Menezes Santos</t>
  </si>
  <si>
    <t>23113.027169/2024-11</t>
  </si>
  <si>
    <t>Percy Daniel Arce Santos</t>
  </si>
  <si>
    <r>
      <rPr>
        <rFont val="Arial"/>
        <color rgb="FF000000"/>
        <sz val="11.0"/>
      </rPr>
      <t>23113.027855/2024-91</t>
    </r>
  </si>
  <si>
    <t>23113.029103/2024-65</t>
  </si>
  <si>
    <t>23113.034501/2024-01</t>
  </si>
  <si>
    <t>23113.038801/2024-51</t>
  </si>
  <si>
    <t>23113.039326/2024-31</t>
  </si>
  <si>
    <t>Wilson José Ferreira de Oliveira</t>
  </si>
  <si>
    <t>23113.038905/2024-66</t>
  </si>
  <si>
    <t>Fernanda Rios Petrarca</t>
  </si>
  <si>
    <t>23113.038909/2024-44</t>
  </si>
  <si>
    <t>23113.038908/2024-08</t>
  </si>
  <si>
    <t>23113.038904/2024-11</t>
  </si>
  <si>
    <t>Péricles Morais de Andrade Júnior</t>
  </si>
  <si>
    <t>23113.038910/2024-79</t>
  </si>
  <si>
    <t>Petrônio José Domingues</t>
  </si>
  <si>
    <t>23113.038906/2024-19</t>
  </si>
  <si>
    <t>23113.038907/2024-55</t>
  </si>
  <si>
    <t>23113.040827/2024-60</t>
  </si>
  <si>
    <t>Leonardo Alemeida de Jesus</t>
  </si>
  <si>
    <t>23113.042783/2024-11</t>
  </si>
  <si>
    <t>Zoologia (Integrado)</t>
  </si>
  <si>
    <t xml:space="preserve">EDITAL POSGRAP/COPGD/UFS Nº 06/2024 </t>
  </si>
  <si>
    <t>23113.025278/2024-01</t>
  </si>
  <si>
    <t>23113.036756/2024-09</t>
  </si>
  <si>
    <t>Vanessa Reis Seixas Resende</t>
  </si>
  <si>
    <t>23113.038316/2024-88</t>
  </si>
  <si>
    <t>Rosângela Sarmento Silva</t>
  </si>
  <si>
    <t>23113.038396/2024-71</t>
  </si>
  <si>
    <t>Maico Santos Wiltshire de Carvalho</t>
  </si>
  <si>
    <t>23113.038403/2024-35</t>
  </si>
  <si>
    <t>Ana Paula Alves Santana</t>
  </si>
  <si>
    <t>23113.038293/2024-10</t>
  </si>
  <si>
    <t>Lucielma Santos Passos de Holanda</t>
  </si>
  <si>
    <t>23113.038397/2024-16</t>
  </si>
  <si>
    <t>Maria Grazielle Santana Silveira</t>
  </si>
  <si>
    <t>23113.038395/2024-27</t>
  </si>
  <si>
    <t>Renata Glesemary Santos Xavier</t>
  </si>
  <si>
    <t>23113.038299/2024-89</t>
  </si>
  <si>
    <t>Gracyanne Freire de Araujo</t>
  </si>
  <si>
    <t>23113.038298/2024-34</t>
  </si>
  <si>
    <t>Isabella Sant'anna Oliveira</t>
  </si>
  <si>
    <t>23113.040087/2024-61</t>
  </si>
  <si>
    <t>Marcelle Prata Freitas Freire de Carvalho</t>
  </si>
  <si>
    <t>23113.038575/2024-17</t>
  </si>
  <si>
    <t>Renata Santos Lima</t>
  </si>
  <si>
    <t>23113.041264/2024-27</t>
  </si>
  <si>
    <t>Diogo Gabriel Matos Camilo</t>
  </si>
  <si>
    <t>23113.026218/2024-06</t>
  </si>
  <si>
    <t xml:space="preserve">Maria Abdilene Correia </t>
  </si>
  <si>
    <t>23113.026205/2024-29</t>
  </si>
  <si>
    <t xml:space="preserve">Maria Edvânia da Silva Pereira </t>
  </si>
  <si>
    <t>23113.033919/2024-93</t>
  </si>
  <si>
    <t>Vinícios Souza de Menezes</t>
  </si>
  <si>
    <t>23113.028241/2024-27</t>
  </si>
  <si>
    <t>23113.030775/2024-13</t>
  </si>
  <si>
    <t>PROF-CIAMB</t>
  </si>
  <si>
    <t>23113.037325/2024-51</t>
  </si>
  <si>
    <t>César Ricardo Siqueira Bolaño</t>
  </si>
  <si>
    <t>23113.037433/2024-24</t>
  </si>
  <si>
    <t xml:space="preserve">Lissia Maria Marinho Aguiar </t>
  </si>
  <si>
    <t>23113.038167/2024-57</t>
  </si>
  <si>
    <t>Verlane Aragao Santos</t>
  </si>
  <si>
    <t>23113.037418/2024-86</t>
  </si>
  <si>
    <t>23113.038157/2024-11</t>
  </si>
  <si>
    <t>23113.037335/2024-97</t>
  </si>
  <si>
    <t>23113.038165/2024-68</t>
  </si>
  <si>
    <t>PROFHISTOR</t>
  </si>
  <si>
    <t>Profissional em Ensino de História</t>
  </si>
  <si>
    <t>23113.023915/2024-05</t>
  </si>
  <si>
    <t>ROBERIO DA SILVA DE ANDRADE</t>
  </si>
  <si>
    <t>23113.023272/2024-91</t>
  </si>
  <si>
    <t>José Nerisvaldo Santos Silva</t>
  </si>
  <si>
    <t>23113.032997/2024-71</t>
  </si>
  <si>
    <t xml:space="preserve">Maria José Lima dos Santos </t>
  </si>
  <si>
    <t xml:space="preserve"> 23113.032707/2024-99</t>
  </si>
  <si>
    <t xml:space="preserve">Tiago Pires Rios </t>
  </si>
  <si>
    <t>23113.033500/2024-31</t>
  </si>
  <si>
    <t>Maria Eliane Dantas dos Santos</t>
  </si>
  <si>
    <t>23113.033120/2024-05</t>
  </si>
  <si>
    <t>Paulo Henrique Reis Neves</t>
  </si>
  <si>
    <t>23113.033240/2024-02</t>
  </si>
  <si>
    <t>Josefa Rosania Reis de Matos</t>
  </si>
  <si>
    <t>23113.033249/2024-13</t>
  </si>
  <si>
    <t>Liliane Pinto da Silva</t>
  </si>
  <si>
    <t>23113.032718/2024-79</t>
  </si>
  <si>
    <t>Adinagruber da Conceição Lima</t>
  </si>
  <si>
    <t>23113.033396/2024-85</t>
  </si>
  <si>
    <t>23113.033126/2024-74</t>
  </si>
  <si>
    <t>Robério da Silva Andrade</t>
  </si>
  <si>
    <t>23113.027515/2024-61</t>
  </si>
  <si>
    <t>23113.028452/2024-60</t>
  </si>
  <si>
    <t>Jeane de Cassia Nascimento Santos</t>
  </si>
  <si>
    <t>23113.022036/2024-58</t>
  </si>
  <si>
    <t>Eder Mateus de Souza</t>
  </si>
  <si>
    <t>23113.026230/2024-11</t>
  </si>
  <si>
    <t>André Vinicius Santos Dória</t>
  </si>
  <si>
    <t>23113.026159/2024-68</t>
  </si>
  <si>
    <t>Ana Cristina Salviano Veiga</t>
  </si>
  <si>
    <t>23113.026233/2024-46</t>
  </si>
  <si>
    <t>Naldisson dos Santos</t>
  </si>
  <si>
    <t>23113.027584/2024-74</t>
  </si>
  <si>
    <t>Michel Ronaldo Sousa Reis</t>
  </si>
  <si>
    <t>Profissional em Saúde da Família</t>
  </si>
  <si>
    <t>23113.033791/2024-68</t>
  </si>
  <si>
    <t>Vladimir Andrei Rodrigues Arce</t>
  </si>
  <si>
    <t>23113.033787/2024-08</t>
  </si>
  <si>
    <t>Marcelo Viana da Costa</t>
  </si>
  <si>
    <t>23113.037469/2024-16</t>
  </si>
  <si>
    <t>Rodrigo Alves dos Santos Silva</t>
  </si>
  <si>
    <t>Pró-Reitoria de Pós-Graduação e Pesquisa</t>
  </si>
  <si>
    <t>23113.018963/2024-73</t>
  </si>
  <si>
    <t>23113.018910/2024-52</t>
  </si>
  <si>
    <t>23113.018396/2024-55</t>
  </si>
  <si>
    <t>Renata Ferreira Costa Bonifácio</t>
  </si>
  <si>
    <t>23113.018389/2024-53</t>
  </si>
  <si>
    <t>Adriana de Castro Pereira</t>
  </si>
  <si>
    <t>SERVIDOR</t>
  </si>
  <si>
    <t>23113.018393/2024-11</t>
  </si>
  <si>
    <t>Antonio Martins de Oliveira Júnior</t>
  </si>
  <si>
    <t>23113.019488/2024-52</t>
  </si>
  <si>
    <t>Helmir Oliveira Rodrigues</t>
  </si>
  <si>
    <t>23113.020632/2024-01</t>
  </si>
  <si>
    <t>23113.020757/2024-23</t>
  </si>
  <si>
    <t>Gladston Rafael de Arruda Santos</t>
  </si>
  <si>
    <t>23113.021278/2024-24</t>
  </si>
  <si>
    <t>23113.020814/2024-74</t>
  </si>
  <si>
    <t>23113.021255/2024-10</t>
  </si>
  <si>
    <t>Marcos Ribeiro Baleiro</t>
  </si>
  <si>
    <t>23113.019887/2024-13</t>
  </si>
  <si>
    <t>Cassiane Dezoti</t>
  </si>
  <si>
    <t>23113.023923/2024-43</t>
  </si>
  <si>
    <t>23113.025063/2024-82</t>
  </si>
  <si>
    <t>Érica Cristina Alexandre Winand</t>
  </si>
  <si>
    <t>23113.027541/2024-99</t>
  </si>
  <si>
    <t>Henry Jun Suzuki</t>
  </si>
  <si>
    <t>23113.028243/2024-16</t>
  </si>
  <si>
    <t>Josivânia Marisa Dantas</t>
  </si>
  <si>
    <t>23113.029300/2024-84</t>
  </si>
  <si>
    <t>Marcelo Alves Brasil</t>
  </si>
  <si>
    <t>23113.030111/2024-54</t>
  </si>
  <si>
    <t>Viagem cancelada por problemas de saúde. Passagens aéreas não reembolsáveis (apenas taxas de embarque)</t>
  </si>
  <si>
    <t>23113.032558/2024-68</t>
  </si>
  <si>
    <t>Marcos César da Rocha Seruffo</t>
  </si>
  <si>
    <t>23113.032556/2024-79</t>
  </si>
  <si>
    <t>Isabel Rodrigues Gerhardt</t>
  </si>
  <si>
    <t>23113.032524/2024-73</t>
  </si>
  <si>
    <t>Andre Augusto Gomes Faraco</t>
  </si>
  <si>
    <t>23113.022203/2024-61</t>
  </si>
  <si>
    <t>Francisco de Assis Mendonça</t>
  </si>
  <si>
    <t>23113.036243/2024-90</t>
  </si>
  <si>
    <t>Alberício Pereira de Andrade</t>
  </si>
  <si>
    <t>23113.036287/2024-10</t>
  </si>
  <si>
    <t>Manoel Mourivaldo Santiago Almeida</t>
  </si>
  <si>
    <t>23113.036404/2024-45</t>
  </si>
  <si>
    <t>Jairo de Carvalho Guimarães</t>
  </si>
  <si>
    <t>23113.036271/2024-15</t>
  </si>
  <si>
    <t>Jean Michel Lafon</t>
  </si>
  <si>
    <t>23113.037927/2024-17</t>
  </si>
  <si>
    <t>Emiliano de Oliveira Barreto</t>
  </si>
  <si>
    <t>23113.037945/2024-91</t>
  </si>
  <si>
    <t>Joice Neves Reis Pedreira</t>
  </si>
  <si>
    <t>23113.037723/2024-78</t>
  </si>
  <si>
    <t>Marina de Almeida Santos</t>
  </si>
  <si>
    <t>23113.037486/2024-45</t>
  </si>
  <si>
    <t>Danilo Batista dos Santos</t>
  </si>
  <si>
    <t>23113.039679/2024-31</t>
  </si>
  <si>
    <t>Willam Torres Laureano da Rosa</t>
  </si>
  <si>
    <t>23113.035875/2024-36</t>
  </si>
  <si>
    <t>Leia de Andrade</t>
  </si>
  <si>
    <t>23113.036283/2024-31</t>
  </si>
  <si>
    <t>Magno Francisco de Jesus Santos</t>
  </si>
  <si>
    <t>23113.038287/2024-54</t>
  </si>
  <si>
    <t>Adriana Dalla Vecchia</t>
  </si>
  <si>
    <t>23113.038493/2024-64</t>
  </si>
  <si>
    <t>23113.039273/2024-58</t>
  </si>
  <si>
    <t>Ana Paula Del Vesco</t>
  </si>
  <si>
    <t>23113.039044/2024-33</t>
  </si>
  <si>
    <t>23113.039756/2024-52</t>
  </si>
  <si>
    <t>Vanessa Gonzaga Nunes</t>
  </si>
  <si>
    <t>23113.038349/2024-28</t>
  </si>
  <si>
    <t>23113.039758/2024-41</t>
  </si>
  <si>
    <t>Humberto Luiz Galupo Vianna</t>
  </si>
  <si>
    <t>23113.041877/2024-64</t>
  </si>
  <si>
    <t>23113.035972/2024-29</t>
  </si>
  <si>
    <t>Rodrigo Moreno Marques</t>
  </si>
  <si>
    <t>23113.042022/2024-51</t>
  </si>
  <si>
    <t>Ana Berenice Peres Martorelli</t>
  </si>
  <si>
    <t>23113.028146/2024-23</t>
  </si>
  <si>
    <t>23113.044048/2024-33</t>
  </si>
  <si>
    <t>23113.043569/2024-73</t>
  </si>
  <si>
    <t>Lucindo José Quintans Junior</t>
  </si>
  <si>
    <t>23113.035780/2024-12</t>
  </si>
  <si>
    <t>Fernanda Esperidião</t>
  </si>
  <si>
    <t>23113.044549/2024-10</t>
  </si>
  <si>
    <t>23113.045301/2024-76</t>
  </si>
  <si>
    <t>Marcel Guimarães Martins</t>
  </si>
  <si>
    <t>23113.045494/2024-65</t>
  </si>
  <si>
    <t>Ricardo Neves Marreto</t>
  </si>
  <si>
    <t>23113.045553/2024-03</t>
  </si>
  <si>
    <t>Monica Felts de La Roca Soares</t>
  </si>
  <si>
    <t>23113.035919/2024-28</t>
  </si>
  <si>
    <t>Marco Antonio Jorge</t>
  </si>
  <si>
    <t>23113.045814/2024-87</t>
  </si>
  <si>
    <t>Siyuan Gao</t>
  </si>
  <si>
    <t xml:space="preserve">23113.033247/2024-16 </t>
  </si>
  <si>
    <t>Rodrigo Belfort Gomes</t>
  </si>
  <si>
    <t>23113.038277/2024-19</t>
  </si>
  <si>
    <t>Ricardo Rosa Gualda</t>
  </si>
  <si>
    <t>DISTRIBUIÇÃO DE RECURSOS: SALDO PROAP 2024</t>
  </si>
  <si>
    <t>GASTOS POR TIPO DE DESPESA</t>
  </si>
  <si>
    <t>ORÇAMENTO (R$)</t>
  </si>
  <si>
    <t>SALDO (R$)</t>
  </si>
  <si>
    <t>AUX PESQUISADOR</t>
  </si>
  <si>
    <t>Biotecnologia </t>
  </si>
  <si>
    <r>
      <rPr>
        <rFont val="Arial"/>
        <color rgb="FF000000"/>
        <sz val="12.0"/>
      </rPr>
      <t>P</t>
    </r>
    <r>
      <rPr>
        <rFont val="Arial"/>
        <color rgb="FF000000"/>
        <sz val="12.0"/>
        <vertAlign val="superscript"/>
      </rPr>
      <t>2</t>
    </r>
    <r>
      <rPr>
        <rFont val="Arial"/>
        <color rgb="FF000000"/>
        <sz val="12.0"/>
      </rPr>
      <t>CEM</t>
    </r>
  </si>
  <si>
    <t>Engenharia e Ciências Ambentais</t>
  </si>
  <si>
    <t>Psicologia Social</t>
  </si>
  <si>
    <t>PPGPS</t>
  </si>
  <si>
    <t>Profissional em Economia</t>
  </si>
  <si>
    <t>Profissional em Gestão e Inovação Tecnlógica em Saúde</t>
  </si>
  <si>
    <t>PROFLETRAS (SCR)</t>
  </si>
  <si>
    <t>PROFLETRAS (ITA)</t>
  </si>
  <si>
    <t>TOTAL*</t>
  </si>
  <si>
    <t>*exceto os Mestrados Profissionais e Idiomas sem Fronteiras</t>
  </si>
  <si>
    <t>VALOR EMPENHADO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</si>
</sst>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mmm/yy"/>
    <numFmt numFmtId="165" formatCode="#,##0.00;[RED]\-#,##0.00"/>
    <numFmt numFmtId="166" formatCode="#,##0.00;[RED]#,##0.00"/>
  </numFmts>
  <fonts count="47">
    <font>
      <sz val="11.0"/>
      <color rgb="FF000000"/>
      <name val="Arial"/>
      <scheme val="minor"/>
    </font>
    <font>
      <b/>
      <sz val="16.0"/>
      <color rgb="FFFFFFFF"/>
      <name val="Arial Black"/>
    </font>
    <font/>
    <font>
      <sz val="10.0"/>
      <color rgb="FF000000"/>
      <name val="Trebuchet MS"/>
    </font>
    <font>
      <sz val="16.0"/>
      <color rgb="FF000000"/>
      <name val="Trebuchet MS"/>
    </font>
    <font>
      <b/>
      <sz val="14.0"/>
      <color rgb="FF000000"/>
      <name val="Trebuchet MS"/>
    </font>
    <font>
      <b/>
      <sz val="16.0"/>
      <color rgb="FF000000"/>
      <name val="Trebuchet MS"/>
    </font>
    <font>
      <b/>
      <sz val="12.0"/>
      <color rgb="FF000000"/>
      <name val="Arial"/>
    </font>
    <font>
      <u/>
      <sz val="12.0"/>
      <color rgb="FF0000FF"/>
      <name val="Arial"/>
    </font>
    <font>
      <sz val="12.0"/>
      <color rgb="FF000000"/>
      <name val="Arial"/>
    </font>
    <font>
      <sz val="10.0"/>
      <color rgb="FF000000"/>
      <name val="Arial"/>
    </font>
    <font>
      <u/>
      <sz val="12.0"/>
      <color rgb="FF0000EE"/>
      <name val="Arial"/>
    </font>
    <font>
      <u/>
      <sz val="12.0"/>
      <color rgb="FF0000FF"/>
      <name val="Arial"/>
    </font>
    <font>
      <sz val="12.0"/>
      <color rgb="FF000000"/>
      <name val="Trebuchet MS"/>
    </font>
    <font>
      <sz val="16.0"/>
      <color rgb="FF000000"/>
      <name val="Arial"/>
    </font>
    <font>
      <b/>
      <i/>
      <sz val="16.0"/>
      <color rgb="FF000000"/>
      <name val="Arial"/>
    </font>
    <font>
      <b/>
      <sz val="14.0"/>
      <color rgb="FF000000"/>
      <name val="Arial"/>
    </font>
    <font>
      <b/>
      <u/>
      <sz val="16.0"/>
      <color rgb="FF000000"/>
      <name val="Arial"/>
    </font>
    <font>
      <sz val="11.0"/>
      <color rgb="FF000000"/>
      <name val="Trebuchet MS"/>
    </font>
    <font>
      <b/>
      <sz val="18.0"/>
      <color rgb="FF5EB91E"/>
      <name val="Arial"/>
    </font>
    <font>
      <b/>
      <sz val="11.0"/>
      <color rgb="FF000000"/>
      <name val="Arial"/>
    </font>
    <font>
      <b/>
      <sz val="10.0"/>
      <color rgb="FF000000"/>
      <name val="Arial"/>
    </font>
    <font>
      <sz val="11.0"/>
      <color rgb="FF000000"/>
      <name val="Arial"/>
    </font>
    <font>
      <sz val="12.0"/>
      <color rgb="FF000000"/>
      <name val="Arial"/>
      <scheme val="minor"/>
    </font>
    <font>
      <b/>
      <sz val="18.0"/>
      <color rgb="FF000000"/>
      <name val="Arial"/>
    </font>
    <font>
      <b/>
      <sz val="14.0"/>
      <color rgb="FF77933C"/>
      <name val="Arial"/>
    </font>
    <font>
      <b/>
      <sz val="16.0"/>
      <color rgb="FF000000"/>
      <name val="Arial"/>
    </font>
    <font>
      <b/>
      <sz val="14.0"/>
      <color rgb="FF5EB91E"/>
      <name val="Arial"/>
    </font>
    <font>
      <sz val="11.0"/>
      <color theme="1"/>
      <name val="Arial"/>
    </font>
    <font>
      <color theme="1"/>
      <name val="Arial"/>
      <scheme val="minor"/>
    </font>
    <font>
      <sz val="12.0"/>
      <color rgb="FF000000"/>
      <name val="Calibri"/>
    </font>
    <font>
      <sz val="12.0"/>
      <color rgb="FF000000"/>
      <name val="&quot;Times New Roman&quot;"/>
    </font>
    <font>
      <sz val="12.0"/>
      <color theme="1"/>
      <name val="Arial"/>
    </font>
    <font>
      <sz val="11.0"/>
      <color rgb="FF1F1F1F"/>
      <name val="Arial"/>
    </font>
    <font>
      <sz val="12.0"/>
      <color theme="1"/>
      <name val="Arial"/>
      <scheme val="minor"/>
    </font>
    <font>
      <sz val="12.0"/>
      <color rgb="FF1F1F1F"/>
      <name val="Arial"/>
    </font>
    <font>
      <color theme="1"/>
      <name val="Arial"/>
    </font>
    <font>
      <sz val="11.0"/>
      <color theme="1"/>
      <name val="Arial"/>
      <scheme val="minor"/>
    </font>
    <font>
      <sz val="12.0"/>
      <color rgb="FF1F1F1F"/>
      <name val="Arial"/>
      <scheme val="minor"/>
    </font>
    <font>
      <sz val="11.0"/>
      <color rgb="FF1F1F1F"/>
      <name val="Arial"/>
      <scheme val="minor"/>
    </font>
    <font>
      <sz val="12.0"/>
      <color rgb="FF000000"/>
      <name val="&quot;Liberation Serif&quot;"/>
    </font>
    <font>
      <sz val="8.0"/>
      <color rgb="FF000000"/>
      <name val="Arial"/>
    </font>
    <font>
      <b/>
      <u/>
      <sz val="14.0"/>
      <color rgb="FF0000FF"/>
      <name val="Arial Black"/>
    </font>
    <font>
      <b/>
      <sz val="14.0"/>
      <color rgb="FF000000"/>
      <name val="Arial Black"/>
    </font>
    <font>
      <sz val="14.0"/>
      <color rgb="FF000000"/>
      <name val="Trebuchet MS"/>
    </font>
    <font>
      <b/>
      <sz val="12.0"/>
      <color rgb="FF000000"/>
      <name val="Trebuchet MS"/>
    </font>
    <font>
      <b/>
      <sz val="18.0"/>
      <color rgb="FF000000"/>
      <name val="Trebuchet MS"/>
    </font>
  </fonts>
  <fills count="15">
    <fill>
      <patternFill patternType="none"/>
    </fill>
    <fill>
      <patternFill patternType="lightGray"/>
    </fill>
    <fill>
      <patternFill patternType="solid">
        <fgColor rgb="FF808080"/>
        <bgColor rgb="FF808080"/>
      </patternFill>
    </fill>
    <fill>
      <patternFill patternType="solid">
        <fgColor rgb="FFC3D69B"/>
        <bgColor rgb="FFC3D69B"/>
      </patternFill>
    </fill>
    <fill>
      <patternFill patternType="solid">
        <fgColor rgb="FFE7E6E6"/>
        <bgColor rgb="FFE7E6E6"/>
      </patternFill>
    </fill>
    <fill>
      <patternFill patternType="solid">
        <fgColor rgb="FFB2B2B2"/>
        <bgColor rgb="FFB2B2B2"/>
      </patternFill>
    </fill>
    <fill>
      <patternFill patternType="solid">
        <fgColor rgb="FF729FCF"/>
        <bgColor rgb="FF729FCF"/>
      </patternFill>
    </fill>
    <fill>
      <patternFill patternType="solid">
        <fgColor rgb="FFDDDDDD"/>
        <bgColor rgb="FFDDDDDD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C6D9F1"/>
        <bgColor rgb="FFC6D9F1"/>
      </patternFill>
    </fill>
    <fill>
      <patternFill patternType="solid">
        <fgColor rgb="FF5EB91E"/>
        <bgColor rgb="FF5EB91E"/>
      </patternFill>
    </fill>
    <fill>
      <patternFill patternType="solid">
        <fgColor rgb="FFBBE33D"/>
        <bgColor rgb="FFBBE33D"/>
      </patternFill>
    </fill>
    <fill>
      <patternFill patternType="solid">
        <fgColor rgb="FFD9D9D9"/>
        <bgColor rgb="FFD9D9D9"/>
      </patternFill>
    </fill>
    <fill>
      <patternFill patternType="solid">
        <fgColor rgb="FFEFEFEF"/>
        <bgColor rgb="FFEFEFEF"/>
      </patternFill>
    </fill>
  </fills>
  <borders count="11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54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center" wrapText="1"/>
    </xf>
    <xf borderId="2" fillId="0" fontId="2" numFmtId="0" xfId="0" applyBorder="1" applyFont="1"/>
    <xf borderId="3" fillId="0" fontId="2" numFmtId="0" xfId="0" applyBorder="1" applyFont="1"/>
    <xf borderId="0" fillId="0" fontId="3" numFmtId="0" xfId="0" applyAlignment="1" applyFont="1">
      <alignment shrinkToFit="0" vertical="bottom" wrapText="0"/>
    </xf>
    <xf borderId="4" fillId="3" fontId="4" numFmtId="0" xfId="0" applyAlignment="1" applyBorder="1" applyFill="1" applyFont="1">
      <alignment horizontal="center" shrinkToFit="0" vertical="center" wrapText="0"/>
    </xf>
    <xf borderId="4" fillId="3" fontId="5" numFmtId="0" xfId="0" applyAlignment="1" applyBorder="1" applyFont="1">
      <alignment horizontal="center" shrinkToFit="0" vertical="center" wrapText="1"/>
    </xf>
    <xf borderId="4" fillId="3" fontId="6" numFmtId="0" xfId="0" applyAlignment="1" applyBorder="1" applyFont="1">
      <alignment horizontal="center" shrinkToFit="0" vertical="center" wrapText="1"/>
    </xf>
    <xf borderId="4" fillId="4" fontId="7" numFmtId="0" xfId="0" applyAlignment="1" applyBorder="1" applyFill="1" applyFont="1">
      <alignment horizontal="center" shrinkToFit="0" vertical="center" wrapText="0"/>
    </xf>
    <xf borderId="4" fillId="4" fontId="8" numFmtId="0" xfId="0" applyAlignment="1" applyBorder="1" applyFont="1">
      <alignment shrinkToFit="0" vertical="bottom" wrapText="0"/>
    </xf>
    <xf borderId="4" fillId="4" fontId="9" numFmtId="0" xfId="0" applyAlignment="1" applyBorder="1" applyFont="1">
      <alignment horizontal="center" shrinkToFit="0" vertical="center" wrapText="0"/>
    </xf>
    <xf borderId="0" fillId="0" fontId="10" numFmtId="0" xfId="0" applyAlignment="1" applyFont="1">
      <alignment shrinkToFit="0" vertical="bottom" wrapText="0"/>
    </xf>
    <xf borderId="4" fillId="4" fontId="11" numFmtId="0" xfId="0" applyAlignment="1" applyBorder="1" applyFont="1">
      <alignment shrinkToFit="0" vertical="bottom" wrapText="0"/>
    </xf>
    <xf borderId="4" fillId="4" fontId="12" numFmtId="0" xfId="0" applyAlignment="1" applyBorder="1" applyFont="1">
      <alignment readingOrder="0" shrinkToFit="0" vertical="bottom" wrapText="0"/>
    </xf>
    <xf borderId="4" fillId="4" fontId="7" numFmtId="0" xfId="0" applyAlignment="1" applyBorder="1" applyFont="1">
      <alignment horizontal="center" readingOrder="0" shrinkToFit="0" vertical="center" wrapText="0"/>
    </xf>
    <xf borderId="4" fillId="4" fontId="9" numFmtId="0" xfId="0" applyAlignment="1" applyBorder="1" applyFont="1">
      <alignment horizontal="center" readingOrder="0" shrinkToFit="0" vertical="center" wrapText="0"/>
    </xf>
    <xf borderId="0" fillId="0" fontId="13" numFmtId="0" xfId="0" applyAlignment="1" applyFont="1">
      <alignment shrinkToFit="0" vertical="bottom" wrapText="0"/>
    </xf>
    <xf borderId="0" fillId="0" fontId="3" numFmtId="0" xfId="0" applyAlignment="1" applyFont="1">
      <alignment shrinkToFit="0" vertical="center" wrapText="0"/>
    </xf>
    <xf borderId="5" fillId="5" fontId="14" numFmtId="164" xfId="0" applyAlignment="1" applyBorder="1" applyFill="1" applyFont="1" applyNumberFormat="1">
      <alignment horizontal="center" shrinkToFit="0" vertical="center" wrapText="0"/>
    </xf>
    <xf borderId="6" fillId="5" fontId="15" numFmtId="164" xfId="0" applyAlignment="1" applyBorder="1" applyFont="1" applyNumberFormat="1">
      <alignment horizontal="center" shrinkToFit="0" vertical="center" wrapText="0"/>
    </xf>
    <xf borderId="7" fillId="0" fontId="2" numFmtId="0" xfId="0" applyBorder="1" applyFont="1"/>
    <xf borderId="1" fillId="3" fontId="16" numFmtId="4" xfId="0" applyAlignment="1" applyBorder="1" applyFont="1" applyNumberFormat="1">
      <alignment horizontal="center" shrinkToFit="0" vertical="center" wrapText="1"/>
    </xf>
    <xf borderId="5" fillId="6" fontId="17" numFmtId="0" xfId="0" applyAlignment="1" applyBorder="1" applyFill="1" applyFont="1">
      <alignment horizontal="center" shrinkToFit="0" vertical="center" wrapText="0"/>
    </xf>
    <xf borderId="0" fillId="0" fontId="18" numFmtId="0" xfId="0" applyAlignment="1" applyFont="1">
      <alignment shrinkToFit="0" vertical="bottom" wrapText="0"/>
    </xf>
    <xf borderId="8" fillId="0" fontId="2" numFmtId="0" xfId="0" applyBorder="1" applyFont="1"/>
    <xf borderId="9" fillId="0" fontId="2" numFmtId="0" xfId="0" applyBorder="1" applyFont="1"/>
    <xf borderId="10" fillId="0" fontId="2" numFmtId="0" xfId="0" applyBorder="1" applyFont="1"/>
    <xf borderId="1" fillId="0" fontId="19" numFmtId="165" xfId="0" applyAlignment="1" applyBorder="1" applyFont="1" applyNumberFormat="1">
      <alignment horizontal="center" shrinkToFit="0" vertical="bottom" wrapText="0"/>
    </xf>
    <xf borderId="4" fillId="7" fontId="20" numFmtId="0" xfId="0" applyAlignment="1" applyBorder="1" applyFill="1" applyFont="1">
      <alignment horizontal="center" shrinkToFit="0" vertical="center" wrapText="1"/>
    </xf>
    <xf borderId="4" fillId="7" fontId="20" numFmtId="49" xfId="0" applyAlignment="1" applyBorder="1" applyFont="1" applyNumberFormat="1">
      <alignment horizontal="center" shrinkToFit="0" vertical="center" wrapText="1"/>
    </xf>
    <xf borderId="4" fillId="7" fontId="21" numFmtId="49" xfId="0" applyAlignment="1" applyBorder="1" applyFont="1" applyNumberFormat="1">
      <alignment horizontal="center" shrinkToFit="0" vertical="center" wrapText="0"/>
    </xf>
    <xf borderId="4" fillId="7" fontId="21" numFmtId="0" xfId="0" applyAlignment="1" applyBorder="1" applyFont="1">
      <alignment horizontal="center" shrinkToFit="0" vertical="center" wrapText="1"/>
    </xf>
    <xf borderId="4" fillId="7" fontId="20" numFmtId="0" xfId="0" applyAlignment="1" applyBorder="1" applyFont="1">
      <alignment horizontal="center" shrinkToFit="0" vertical="center" wrapText="0"/>
    </xf>
    <xf borderId="4" fillId="8" fontId="22" numFmtId="49" xfId="0" applyAlignment="1" applyBorder="1" applyFill="1" applyFont="1" applyNumberFormat="1">
      <alignment horizontal="center" readingOrder="0" shrinkToFit="1" vertical="bottom" wrapText="0"/>
    </xf>
    <xf borderId="4" fillId="0" fontId="22" numFmtId="49" xfId="0" applyAlignment="1" applyBorder="1" applyFont="1" applyNumberFormat="1">
      <alignment horizontal="left" readingOrder="0"/>
    </xf>
    <xf borderId="4" fillId="0" fontId="22" numFmtId="49" xfId="0" applyAlignment="1" applyBorder="1" applyFont="1" applyNumberFormat="1">
      <alignment horizontal="center" readingOrder="0" shrinkToFit="1" vertical="bottom" wrapText="0"/>
    </xf>
    <xf borderId="4" fillId="0" fontId="9" numFmtId="165" xfId="0" applyAlignment="1" applyBorder="1" applyFont="1" applyNumberFormat="1">
      <alignment horizontal="right" shrinkToFit="0" vertical="bottom" wrapText="0"/>
    </xf>
    <xf borderId="4" fillId="0" fontId="9" numFmtId="165" xfId="0" applyAlignment="1" applyBorder="1" applyFont="1" applyNumberFormat="1">
      <alignment readingOrder="0"/>
    </xf>
    <xf borderId="4" fillId="0" fontId="22" numFmtId="49" xfId="0" applyAlignment="1" applyBorder="1" applyFont="1" applyNumberFormat="1">
      <alignment horizontal="left" shrinkToFit="1" vertical="bottom" wrapText="0"/>
    </xf>
    <xf borderId="4" fillId="0" fontId="22" numFmtId="49" xfId="0" applyAlignment="1" applyBorder="1" applyFont="1" applyNumberFormat="1">
      <alignment readingOrder="0"/>
    </xf>
    <xf borderId="4" fillId="0" fontId="22" numFmtId="49" xfId="0" applyAlignment="1" applyBorder="1" applyFont="1" applyNumberFormat="1">
      <alignment horizontal="left" readingOrder="0"/>
    </xf>
    <xf borderId="4" fillId="8" fontId="9" numFmtId="165" xfId="0" applyAlignment="1" applyBorder="1" applyFont="1" applyNumberFormat="1">
      <alignment horizontal="right" readingOrder="0"/>
    </xf>
    <xf borderId="4" fillId="0" fontId="9" numFmtId="165" xfId="0" applyAlignment="1" applyBorder="1" applyFont="1" applyNumberFormat="1">
      <alignment horizontal="right" readingOrder="0" shrinkToFit="0" vertical="bottom" wrapText="0"/>
    </xf>
    <xf borderId="4" fillId="8" fontId="22" numFmtId="49" xfId="0" applyAlignment="1" applyBorder="1" applyFont="1" applyNumberFormat="1">
      <alignment horizontal="left" readingOrder="0"/>
    </xf>
    <xf borderId="4" fillId="0" fontId="23" numFmtId="165" xfId="0" applyAlignment="1" applyBorder="1" applyFont="1" applyNumberFormat="1">
      <alignment readingOrder="0"/>
    </xf>
    <xf borderId="4" fillId="8" fontId="22" numFmtId="49" xfId="0" applyAlignment="1" applyBorder="1" applyFont="1" applyNumberFormat="1">
      <alignment horizontal="center" shrinkToFit="1" vertical="bottom" wrapText="0"/>
    </xf>
    <xf borderId="4" fillId="0" fontId="22" numFmtId="49" xfId="0" applyAlignment="1" applyBorder="1" applyFont="1" applyNumberFormat="1">
      <alignment horizontal="left" readingOrder="0" shrinkToFit="1" vertical="bottom" wrapText="0"/>
    </xf>
    <xf borderId="4" fillId="0" fontId="22" numFmtId="49" xfId="0" applyAlignment="1" applyBorder="1" applyFont="1" applyNumberFormat="1">
      <alignment horizontal="center" shrinkToFit="1" vertical="bottom" wrapText="0"/>
    </xf>
    <xf borderId="4" fillId="0" fontId="22" numFmtId="165" xfId="0" applyAlignment="1" applyBorder="1" applyFont="1" applyNumberFormat="1">
      <alignment horizontal="right" shrinkToFit="0" vertical="bottom" wrapText="0"/>
    </xf>
    <xf borderId="1" fillId="7" fontId="20" numFmtId="0" xfId="0" applyAlignment="1" applyBorder="1" applyFont="1">
      <alignment horizontal="center" shrinkToFit="0" vertical="bottom" wrapText="0"/>
    </xf>
    <xf borderId="4" fillId="0" fontId="20" numFmtId="4" xfId="0" applyAlignment="1" applyBorder="1" applyFont="1" applyNumberFormat="1">
      <alignment horizontal="right" shrinkToFit="0" vertical="bottom" wrapText="0"/>
    </xf>
    <xf borderId="4" fillId="8" fontId="7" numFmtId="0" xfId="0" applyAlignment="1" applyBorder="1" applyFont="1">
      <alignment horizontal="left" shrinkToFit="1" vertical="bottom" wrapText="0"/>
    </xf>
    <xf borderId="1" fillId="9" fontId="20" numFmtId="0" xfId="0" applyAlignment="1" applyBorder="1" applyFill="1" applyFont="1">
      <alignment horizontal="center" shrinkToFit="0" vertical="bottom" wrapText="0"/>
    </xf>
    <xf borderId="1" fillId="0" fontId="16" numFmtId="4" xfId="0" applyAlignment="1" applyBorder="1" applyFont="1" applyNumberFormat="1">
      <alignment horizontal="center" shrinkToFit="0" vertical="bottom" wrapText="0"/>
    </xf>
    <xf borderId="1" fillId="0" fontId="24" numFmtId="4" xfId="0" applyAlignment="1" applyBorder="1" applyFont="1" applyNumberFormat="1">
      <alignment horizontal="center" shrinkToFit="0" vertical="bottom" wrapText="0"/>
    </xf>
    <xf borderId="4" fillId="8" fontId="25" numFmtId="2" xfId="0" applyAlignment="1" applyBorder="1" applyFont="1" applyNumberFormat="1">
      <alignment horizontal="left" shrinkToFit="1" vertical="bottom" wrapText="0"/>
    </xf>
    <xf borderId="5" fillId="5" fontId="26" numFmtId="164" xfId="0" applyAlignment="1" applyBorder="1" applyFont="1" applyNumberFormat="1">
      <alignment horizontal="center" shrinkToFit="0" vertical="center" wrapText="0"/>
    </xf>
    <xf borderId="0" fillId="0" fontId="22" numFmtId="0" xfId="0" applyAlignment="1" applyFont="1">
      <alignment shrinkToFit="0" vertical="bottom" wrapText="0"/>
    </xf>
    <xf borderId="5" fillId="7" fontId="20" numFmtId="0" xfId="0" applyAlignment="1" applyBorder="1" applyFont="1">
      <alignment horizontal="center" shrinkToFit="0" vertical="center" wrapText="1"/>
    </xf>
    <xf borderId="5" fillId="7" fontId="20" numFmtId="49" xfId="0" applyAlignment="1" applyBorder="1" applyFont="1" applyNumberFormat="1">
      <alignment horizontal="center" shrinkToFit="0" vertical="center" wrapText="1"/>
    </xf>
    <xf borderId="5" fillId="7" fontId="20" numFmtId="0" xfId="0" applyAlignment="1" applyBorder="1" applyFont="1">
      <alignment horizontal="center" shrinkToFit="0" vertical="center" wrapText="0"/>
    </xf>
    <xf borderId="4" fillId="0" fontId="27" numFmtId="165" xfId="0" applyAlignment="1" applyBorder="1" applyFont="1" applyNumberFormat="1">
      <alignment horizontal="right" shrinkToFit="0" vertical="bottom" wrapText="0"/>
    </xf>
    <xf borderId="4" fillId="0" fontId="28" numFmtId="49" xfId="0" applyAlignment="1" applyBorder="1" applyFont="1" applyNumberFormat="1">
      <alignment readingOrder="0"/>
    </xf>
    <xf borderId="0" fillId="0" fontId="9" numFmtId="165" xfId="0" applyAlignment="1" applyFont="1" applyNumberFormat="1">
      <alignment readingOrder="0"/>
    </xf>
    <xf borderId="4" fillId="0" fontId="22" numFmtId="49" xfId="0" applyAlignment="1" applyBorder="1" applyFont="1" applyNumberFormat="1">
      <alignment horizontal="center" readingOrder="0"/>
    </xf>
    <xf borderId="4" fillId="0" fontId="28" numFmtId="49" xfId="0" applyAlignment="1" applyBorder="1" applyFont="1" applyNumberFormat="1">
      <alignment horizontal="center" readingOrder="0"/>
    </xf>
    <xf borderId="0" fillId="0" fontId="22" numFmtId="0" xfId="0" applyAlignment="1" applyFont="1">
      <alignment horizontal="center" shrinkToFit="0" vertical="bottom" wrapText="0"/>
    </xf>
    <xf borderId="0" fillId="0" fontId="29" numFmtId="0" xfId="0" applyAlignment="1" applyFont="1">
      <alignment horizontal="center"/>
    </xf>
    <xf borderId="0" fillId="0" fontId="30" numFmtId="49" xfId="0" applyAlignment="1" applyFont="1" applyNumberFormat="1">
      <alignment readingOrder="0"/>
    </xf>
    <xf borderId="0" fillId="0" fontId="29" numFmtId="49" xfId="0" applyAlignment="1" applyFont="1" applyNumberFormat="1">
      <alignment readingOrder="0"/>
    </xf>
    <xf borderId="0" fillId="0" fontId="0" numFmtId="49" xfId="0" applyAlignment="1" applyFont="1" applyNumberFormat="1">
      <alignment readingOrder="0"/>
    </xf>
    <xf borderId="0" fillId="0" fontId="22" numFmtId="49" xfId="0" applyAlignment="1" applyFont="1" applyNumberFormat="1">
      <alignment readingOrder="0"/>
    </xf>
    <xf borderId="0" fillId="0" fontId="30" numFmtId="165" xfId="0" applyAlignment="1" applyFont="1" applyNumberFormat="1">
      <alignment horizontal="left" readingOrder="0"/>
    </xf>
    <xf borderId="0" fillId="0" fontId="30" numFmtId="49" xfId="0" applyAlignment="1" applyFont="1" applyNumberFormat="1">
      <alignment horizontal="left" readingOrder="0"/>
    </xf>
    <xf borderId="0" fillId="0" fontId="23" numFmtId="165" xfId="0" applyAlignment="1" applyFont="1" applyNumberFormat="1">
      <alignment readingOrder="0"/>
    </xf>
    <xf borderId="0" fillId="0" fontId="0" numFmtId="49" xfId="0" applyAlignment="1" applyFont="1" applyNumberFormat="1">
      <alignment horizontal="left" readingOrder="0"/>
    </xf>
    <xf borderId="4" fillId="0" fontId="31" numFmtId="165" xfId="0" applyAlignment="1" applyBorder="1" applyFont="1" applyNumberFormat="1">
      <alignment readingOrder="0"/>
    </xf>
    <xf borderId="4" fillId="0" fontId="32" numFmtId="165" xfId="0" applyAlignment="1" applyBorder="1" applyFont="1" applyNumberFormat="1">
      <alignment readingOrder="0"/>
    </xf>
    <xf borderId="4" fillId="8" fontId="22" numFmtId="49" xfId="0" applyAlignment="1" applyBorder="1" applyFont="1" applyNumberFormat="1">
      <alignment horizontal="right" readingOrder="0"/>
    </xf>
    <xf borderId="4" fillId="8" fontId="22" numFmtId="49" xfId="0" applyAlignment="1" applyBorder="1" applyFont="1" applyNumberFormat="1">
      <alignment readingOrder="0"/>
    </xf>
    <xf borderId="4" fillId="0" fontId="22" numFmtId="165" xfId="0" applyAlignment="1" applyBorder="1" applyFont="1" applyNumberFormat="1">
      <alignment readingOrder="0"/>
    </xf>
    <xf borderId="4" fillId="0" fontId="22" numFmtId="165" xfId="0" applyAlignment="1" applyBorder="1" applyFont="1" applyNumberFormat="1">
      <alignment horizontal="right" readingOrder="0" shrinkToFit="0" vertical="bottom" wrapText="0"/>
    </xf>
    <xf borderId="4" fillId="0" fontId="28" numFmtId="49" xfId="0" applyAlignment="1" applyBorder="1" applyFont="1" applyNumberFormat="1">
      <alignment horizontal="left" readingOrder="0"/>
    </xf>
    <xf borderId="0" fillId="8" fontId="22" numFmtId="49" xfId="0" applyAlignment="1" applyFont="1" applyNumberFormat="1">
      <alignment horizontal="center" readingOrder="0"/>
    </xf>
    <xf borderId="0" fillId="8" fontId="22" numFmtId="49" xfId="0" applyAlignment="1" applyFont="1" applyNumberFormat="1">
      <alignment horizontal="left" readingOrder="0"/>
    </xf>
    <xf borderId="0" fillId="8" fontId="33" numFmtId="49" xfId="0" applyAlignment="1" applyFont="1" applyNumberFormat="1">
      <alignment readingOrder="0"/>
    </xf>
    <xf borderId="0" fillId="0" fontId="34" numFmtId="165" xfId="0" applyAlignment="1" applyFont="1" applyNumberFormat="1">
      <alignment readingOrder="0"/>
    </xf>
    <xf borderId="4" fillId="8" fontId="35" numFmtId="165" xfId="0" applyAlignment="1" applyBorder="1" applyFont="1" applyNumberFormat="1">
      <alignment readingOrder="0"/>
    </xf>
    <xf borderId="4" fillId="0" fontId="23" numFmtId="165" xfId="0" applyAlignment="1" applyBorder="1" applyFont="1" applyNumberFormat="1">
      <alignment horizontal="right" shrinkToFit="0" vertical="bottom" wrapText="0"/>
    </xf>
    <xf borderId="0" fillId="0" fontId="28" numFmtId="49" xfId="0" applyAlignment="1" applyFont="1" applyNumberFormat="1">
      <alignment horizontal="left" readingOrder="0"/>
    </xf>
    <xf borderId="0" fillId="0" fontId="28" numFmtId="49" xfId="0" applyAlignment="1" applyFont="1" applyNumberFormat="1">
      <alignment readingOrder="0"/>
    </xf>
    <xf borderId="4" fillId="0" fontId="0" numFmtId="49" xfId="0" applyAlignment="1" applyBorder="1" applyFont="1" applyNumberFormat="1">
      <alignment readingOrder="0"/>
    </xf>
    <xf borderId="4" fillId="8" fontId="33" numFmtId="49" xfId="0" applyAlignment="1" applyBorder="1" applyFont="1" applyNumberFormat="1">
      <alignment readingOrder="0"/>
    </xf>
    <xf borderId="4" fillId="0" fontId="29" numFmtId="49" xfId="0" applyAlignment="1" applyBorder="1" applyFont="1" applyNumberFormat="1">
      <alignment readingOrder="0"/>
    </xf>
    <xf borderId="4" fillId="0" fontId="28" numFmtId="165" xfId="0" applyAlignment="1" applyBorder="1" applyFont="1" applyNumberFormat="1">
      <alignment readingOrder="0"/>
    </xf>
    <xf borderId="4" fillId="8" fontId="22" numFmtId="49" xfId="0" applyAlignment="1" applyBorder="1" applyFont="1" applyNumberFormat="1">
      <alignment horizontal="center" readingOrder="0"/>
    </xf>
    <xf borderId="0" fillId="0" fontId="0" numFmtId="49" xfId="0" applyAlignment="1" applyFont="1" applyNumberFormat="1">
      <alignment horizontal="center" readingOrder="0"/>
    </xf>
    <xf borderId="0" fillId="0" fontId="28" numFmtId="49" xfId="0" applyAlignment="1" applyFont="1" applyNumberFormat="1">
      <alignment horizontal="center" readingOrder="0"/>
    </xf>
    <xf borderId="0" fillId="0" fontId="36" numFmtId="49" xfId="0" applyAlignment="1" applyFont="1" applyNumberFormat="1">
      <alignment horizontal="left" readingOrder="0"/>
    </xf>
    <xf borderId="0" fillId="8" fontId="9" numFmtId="165" xfId="0" applyAlignment="1" applyFont="1" applyNumberFormat="1">
      <alignment horizontal="right" readingOrder="0"/>
    </xf>
    <xf borderId="0" fillId="0" fontId="37" numFmtId="49" xfId="0" applyAlignment="1" applyFont="1" applyNumberFormat="1">
      <alignment horizontal="left" readingOrder="0"/>
    </xf>
    <xf borderId="4" fillId="8" fontId="0" numFmtId="49" xfId="0" applyAlignment="1" applyBorder="1" applyFont="1" applyNumberFormat="1">
      <alignment horizontal="center" readingOrder="0" shrinkToFit="1" vertical="bottom" wrapText="0"/>
    </xf>
    <xf borderId="0" fillId="0" fontId="37" numFmtId="49" xfId="0" applyAlignment="1" applyFont="1" applyNumberFormat="1">
      <alignment readingOrder="0"/>
    </xf>
    <xf borderId="4" fillId="0" fontId="28" numFmtId="0" xfId="0" applyAlignment="1" applyBorder="1" applyFont="1">
      <alignment readingOrder="0"/>
    </xf>
    <xf borderId="4" fillId="0" fontId="10" numFmtId="49" xfId="0" applyAlignment="1" applyBorder="1" applyFont="1" applyNumberFormat="1">
      <alignment horizontal="left" readingOrder="0" shrinkToFit="1" vertical="bottom" wrapText="0"/>
    </xf>
    <xf borderId="4" fillId="8" fontId="25" numFmtId="2" xfId="0" applyAlignment="1" applyBorder="1" applyFont="1" applyNumberFormat="1">
      <alignment horizontal="left" readingOrder="0" shrinkToFit="1" vertical="bottom" wrapText="0"/>
    </xf>
    <xf borderId="0" fillId="0" fontId="31" numFmtId="165" xfId="0" applyAlignment="1" applyFont="1" applyNumberFormat="1">
      <alignment readingOrder="0"/>
    </xf>
    <xf borderId="4" fillId="8" fontId="38" numFmtId="165" xfId="0" applyAlignment="1" applyBorder="1" applyFont="1" applyNumberFormat="1">
      <alignment readingOrder="0"/>
    </xf>
    <xf borderId="4" fillId="0" fontId="37" numFmtId="49" xfId="0" applyAlignment="1" applyBorder="1" applyFont="1" applyNumberFormat="1">
      <alignment readingOrder="0"/>
    </xf>
    <xf borderId="4" fillId="0" fontId="23" numFmtId="165" xfId="0" applyAlignment="1" applyBorder="1" applyFont="1" applyNumberFormat="1">
      <alignment horizontal="right" readingOrder="0" shrinkToFit="0" vertical="bottom" wrapText="0"/>
    </xf>
    <xf borderId="4" fillId="0" fontId="0" numFmtId="49" xfId="0" applyAlignment="1" applyBorder="1" applyFont="1" applyNumberFormat="1">
      <alignment horizontal="left" readingOrder="0" shrinkToFit="1" vertical="bottom" wrapText="0"/>
    </xf>
    <xf borderId="4" fillId="0" fontId="0" numFmtId="49" xfId="0" applyAlignment="1" applyBorder="1" applyFont="1" applyNumberFormat="1">
      <alignment horizontal="left" readingOrder="0"/>
    </xf>
    <xf borderId="0" fillId="0" fontId="23" numFmtId="0" xfId="0" applyAlignment="1" applyFont="1">
      <alignment shrinkToFit="0" vertical="bottom" wrapText="0"/>
    </xf>
    <xf borderId="4" fillId="0" fontId="28" numFmtId="49" xfId="0" applyAlignment="1" applyBorder="1" applyFont="1" applyNumberFormat="1">
      <alignment vertical="bottom"/>
    </xf>
    <xf borderId="4" fillId="0" fontId="28" numFmtId="49" xfId="0" applyAlignment="1" applyBorder="1" applyFont="1" applyNumberFormat="1">
      <alignment horizontal="center" vertical="bottom"/>
    </xf>
    <xf borderId="4" fillId="0" fontId="32" numFmtId="165" xfId="0" applyAlignment="1" applyBorder="1" applyFont="1" applyNumberFormat="1">
      <alignment horizontal="right" vertical="bottom"/>
    </xf>
    <xf borderId="4" fillId="0" fontId="34" numFmtId="165" xfId="0" applyAlignment="1" applyBorder="1" applyFont="1" applyNumberFormat="1">
      <alignment horizontal="right" readingOrder="0"/>
    </xf>
    <xf borderId="4" fillId="0" fontId="34" numFmtId="165" xfId="0" applyAlignment="1" applyBorder="1" applyFont="1" applyNumberFormat="1">
      <alignment readingOrder="0"/>
    </xf>
    <xf borderId="5" fillId="5" fontId="26" numFmtId="0" xfId="0" applyAlignment="1" applyBorder="1" applyFont="1">
      <alignment horizontal="center" readingOrder="0" shrinkToFit="0" vertical="center" wrapText="0"/>
    </xf>
    <xf borderId="6" fillId="5" fontId="15" numFmtId="0" xfId="0" applyAlignment="1" applyBorder="1" applyFont="1">
      <alignment horizontal="center" readingOrder="0" shrinkToFit="0" vertical="center" wrapText="0"/>
    </xf>
    <xf borderId="0" fillId="8" fontId="39" numFmtId="49" xfId="0" applyAlignment="1" applyFont="1" applyNumberFormat="1">
      <alignment readingOrder="0"/>
    </xf>
    <xf borderId="0" fillId="0" fontId="40" numFmtId="165" xfId="0" applyAlignment="1" applyFont="1" applyNumberFormat="1">
      <alignment readingOrder="0"/>
    </xf>
    <xf borderId="1" fillId="3" fontId="16" numFmtId="4" xfId="0" applyAlignment="1" applyBorder="1" applyFont="1" applyNumberFormat="1">
      <alignment horizontal="center" readingOrder="0" shrinkToFit="0" vertical="center" wrapText="1"/>
    </xf>
    <xf borderId="4" fillId="0" fontId="0" numFmtId="49" xfId="0" applyAlignment="1" applyBorder="1" applyFont="1" applyNumberFormat="1">
      <alignment horizontal="center" readingOrder="0" shrinkToFit="1" vertical="bottom" wrapText="0"/>
    </xf>
    <xf borderId="4" fillId="8" fontId="0" numFmtId="49" xfId="0" applyAlignment="1" applyBorder="1" applyFont="1" applyNumberFormat="1">
      <alignment horizontal="center" shrinkToFit="1" vertical="bottom" wrapText="0"/>
    </xf>
    <xf borderId="4" fillId="0" fontId="0" numFmtId="49" xfId="0" applyAlignment="1" applyBorder="1" applyFont="1" applyNumberFormat="1">
      <alignment horizontal="left" shrinkToFit="1" vertical="bottom" wrapText="0"/>
    </xf>
    <xf borderId="4" fillId="0" fontId="0" numFmtId="49" xfId="0" applyAlignment="1" applyBorder="1" applyFont="1" applyNumberFormat="1">
      <alignment horizontal="center" shrinkToFit="1" vertical="bottom" wrapText="0"/>
    </xf>
    <xf borderId="4" fillId="0" fontId="0" numFmtId="165" xfId="0" applyAlignment="1" applyBorder="1" applyFont="1" applyNumberFormat="1">
      <alignment horizontal="right" shrinkToFit="0" vertical="bottom" wrapText="0"/>
    </xf>
    <xf borderId="6" fillId="5" fontId="15" numFmtId="49" xfId="0" applyAlignment="1" applyBorder="1" applyFont="1" applyNumberFormat="1">
      <alignment horizontal="center" shrinkToFit="0" vertical="center" wrapText="1"/>
    </xf>
    <xf borderId="1" fillId="0" fontId="19" numFmtId="165" xfId="0" applyAlignment="1" applyBorder="1" applyFont="1" applyNumberFormat="1">
      <alignment horizontal="center" shrinkToFit="0" vertical="center" wrapText="0"/>
    </xf>
    <xf borderId="6" fillId="5" fontId="15" numFmtId="164" xfId="0" applyAlignment="1" applyBorder="1" applyFont="1" applyNumberFormat="1">
      <alignment horizontal="center" shrinkToFit="0" vertical="center" wrapText="1"/>
    </xf>
    <xf borderId="4" fillId="8" fontId="22" numFmtId="49" xfId="0" applyAlignment="1" applyBorder="1" applyFont="1" applyNumberFormat="1">
      <alignment horizontal="left" readingOrder="0" shrinkToFit="1" vertical="bottom" wrapText="0"/>
    </xf>
    <xf borderId="6" fillId="5" fontId="15" numFmtId="49" xfId="0" applyAlignment="1" applyBorder="1" applyFont="1" applyNumberFormat="1">
      <alignment horizontal="center" readingOrder="0" shrinkToFit="0" vertical="center" wrapText="1"/>
    </xf>
    <xf borderId="4" fillId="0" fontId="41" numFmtId="49" xfId="0" applyAlignment="1" applyBorder="1" applyFont="1" applyNumberFormat="1">
      <alignment horizontal="left" readingOrder="0" shrinkToFit="0" vertical="bottom" wrapText="1"/>
    </xf>
    <xf borderId="1" fillId="2" fontId="1" numFmtId="0" xfId="0" applyAlignment="1" applyBorder="1" applyFont="1">
      <alignment horizontal="center" shrinkToFit="0" vertical="center" wrapText="0"/>
    </xf>
    <xf borderId="5" fillId="10" fontId="42" numFmtId="0" xfId="0" applyAlignment="1" applyBorder="1" applyFill="1" applyFont="1">
      <alignment horizontal="center" shrinkToFit="0" vertical="center" wrapText="0"/>
    </xf>
    <xf borderId="4" fillId="2" fontId="43" numFmtId="0" xfId="0" applyAlignment="1" applyBorder="1" applyFont="1">
      <alignment horizontal="center" shrinkToFit="0" vertical="center" wrapText="0"/>
    </xf>
    <xf borderId="4" fillId="11" fontId="44" numFmtId="0" xfId="0" applyAlignment="1" applyBorder="1" applyFill="1" applyFont="1">
      <alignment horizontal="center" shrinkToFit="0" vertical="center" wrapText="0"/>
    </xf>
    <xf borderId="4" fillId="11" fontId="5" numFmtId="0" xfId="0" applyAlignment="1" applyBorder="1" applyFont="1">
      <alignment horizontal="center" shrinkToFit="0" vertical="center" wrapText="1"/>
    </xf>
    <xf borderId="4" fillId="12" fontId="5" numFmtId="0" xfId="0" applyAlignment="1" applyBorder="1" applyFill="1" applyFont="1">
      <alignment horizontal="center" shrinkToFit="0" vertical="center" wrapText="1"/>
    </xf>
    <xf borderId="4" fillId="12" fontId="45" numFmtId="0" xfId="0" applyAlignment="1" applyBorder="1" applyFont="1">
      <alignment horizontal="center" shrinkToFit="0" vertical="center" wrapText="1"/>
    </xf>
    <xf borderId="4" fillId="4" fontId="9" numFmtId="4" xfId="0" applyAlignment="1" applyBorder="1" applyFont="1" applyNumberFormat="1">
      <alignment readingOrder="0" shrinkToFit="0" vertical="bottom" wrapText="0"/>
    </xf>
    <xf borderId="4" fillId="4" fontId="9" numFmtId="166" xfId="0" applyAlignment="1" applyBorder="1" applyFont="1" applyNumberFormat="1">
      <alignment shrinkToFit="0" vertical="bottom" wrapText="0"/>
    </xf>
    <xf borderId="0" fillId="0" fontId="9" numFmtId="0" xfId="0" applyAlignment="1" applyFont="1">
      <alignment shrinkToFit="0" vertical="bottom" wrapText="0"/>
    </xf>
    <xf borderId="4" fillId="8" fontId="9" numFmtId="4" xfId="0" applyAlignment="1" applyBorder="1" applyFont="1" applyNumberFormat="1">
      <alignment shrinkToFit="0" vertical="bottom" wrapText="0"/>
    </xf>
    <xf borderId="4" fillId="4" fontId="9" numFmtId="166" xfId="0" applyAlignment="1" applyBorder="1" applyFont="1" applyNumberFormat="1">
      <alignment readingOrder="0" shrinkToFit="0" vertical="bottom" wrapText="0"/>
    </xf>
    <xf borderId="4" fillId="4" fontId="9" numFmtId="4" xfId="0" applyAlignment="1" applyBorder="1" applyFont="1" applyNumberFormat="1">
      <alignment shrinkToFit="0" vertical="bottom" wrapText="0"/>
    </xf>
    <xf borderId="1" fillId="9" fontId="5" numFmtId="0" xfId="0" applyAlignment="1" applyBorder="1" applyFont="1">
      <alignment horizontal="center" shrinkToFit="0" vertical="bottom" wrapText="0"/>
    </xf>
    <xf borderId="4" fillId="9" fontId="46" numFmtId="166" xfId="0" applyAlignment="1" applyBorder="1" applyFont="1" applyNumberFormat="1">
      <alignment shrinkToFit="0" vertical="bottom" wrapText="0"/>
    </xf>
    <xf borderId="0" fillId="0" fontId="45" numFmtId="0" xfId="0" applyAlignment="1" applyFont="1">
      <alignment horizontal="center" shrinkToFit="0" vertical="bottom" wrapText="0"/>
    </xf>
    <xf borderId="0" fillId="0" fontId="9" numFmtId="3" xfId="0" applyAlignment="1" applyFont="1" applyNumberFormat="1">
      <alignment readingOrder="0" shrinkToFit="0" vertical="bottom" wrapText="0"/>
    </xf>
    <xf borderId="4" fillId="13" fontId="9" numFmtId="0" xfId="0" applyAlignment="1" applyBorder="1" applyFill="1" applyFont="1">
      <alignment horizontal="center" shrinkToFit="0" vertical="center" wrapText="0"/>
    </xf>
    <xf borderId="4" fillId="14" fontId="7" numFmtId="4" xfId="0" applyAlignment="1" applyBorder="1" applyFill="1" applyFont="1" applyNumberFormat="1">
      <alignment readingOrder="0" shrinkToFit="0" vertical="bottom" wrapText="0"/>
    </xf>
    <xf borderId="4" fillId="14" fontId="7" numFmtId="4" xfId="0" applyAlignment="1" applyBorder="1" applyFont="1" applyNumberFormat="1">
      <alignment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42" Type="http://schemas.openxmlformats.org/officeDocument/2006/relationships/worksheet" Target="worksheets/sheet39.xml"/><Relationship Id="rId41" Type="http://schemas.openxmlformats.org/officeDocument/2006/relationships/worksheet" Target="worksheets/sheet38.xml"/><Relationship Id="rId44" Type="http://schemas.openxmlformats.org/officeDocument/2006/relationships/worksheet" Target="worksheets/sheet41.xml"/><Relationship Id="rId43" Type="http://schemas.openxmlformats.org/officeDocument/2006/relationships/worksheet" Target="worksheets/sheet40.xml"/><Relationship Id="rId46" Type="http://schemas.openxmlformats.org/officeDocument/2006/relationships/worksheet" Target="worksheets/sheet43.xml"/><Relationship Id="rId45" Type="http://schemas.openxmlformats.org/officeDocument/2006/relationships/worksheet" Target="worksheets/sheet42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48" Type="http://schemas.openxmlformats.org/officeDocument/2006/relationships/worksheet" Target="worksheets/sheet45.xml"/><Relationship Id="rId47" Type="http://schemas.openxmlformats.org/officeDocument/2006/relationships/worksheet" Target="worksheets/sheet44.xml"/><Relationship Id="rId49" Type="http://schemas.openxmlformats.org/officeDocument/2006/relationships/worksheet" Target="worksheets/sheet4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33" Type="http://schemas.openxmlformats.org/officeDocument/2006/relationships/worksheet" Target="worksheets/sheet30.xml"/><Relationship Id="rId32" Type="http://schemas.openxmlformats.org/officeDocument/2006/relationships/worksheet" Target="worksheets/sheet29.xml"/><Relationship Id="rId35" Type="http://schemas.openxmlformats.org/officeDocument/2006/relationships/worksheet" Target="worksheets/sheet32.xml"/><Relationship Id="rId34" Type="http://schemas.openxmlformats.org/officeDocument/2006/relationships/worksheet" Target="worksheets/sheet31.xml"/><Relationship Id="rId37" Type="http://schemas.openxmlformats.org/officeDocument/2006/relationships/worksheet" Target="worksheets/sheet34.xml"/><Relationship Id="rId36" Type="http://schemas.openxmlformats.org/officeDocument/2006/relationships/worksheet" Target="worksheets/sheet33.xml"/><Relationship Id="rId39" Type="http://schemas.openxmlformats.org/officeDocument/2006/relationships/worksheet" Target="worksheets/sheet36.xml"/><Relationship Id="rId38" Type="http://schemas.openxmlformats.org/officeDocument/2006/relationships/worksheet" Target="worksheets/sheet35.xml"/><Relationship Id="rId62" Type="http://schemas.openxmlformats.org/officeDocument/2006/relationships/worksheet" Target="worksheets/sheet59.xml"/><Relationship Id="rId61" Type="http://schemas.openxmlformats.org/officeDocument/2006/relationships/worksheet" Target="worksheets/sheet58.xml"/><Relationship Id="rId20" Type="http://schemas.openxmlformats.org/officeDocument/2006/relationships/worksheet" Target="worksheets/sheet17.xml"/><Relationship Id="rId63" Type="http://schemas.openxmlformats.org/officeDocument/2006/relationships/worksheet" Target="worksheets/sheet60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60" Type="http://schemas.openxmlformats.org/officeDocument/2006/relationships/worksheet" Target="worksheets/sheet57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29" Type="http://schemas.openxmlformats.org/officeDocument/2006/relationships/worksheet" Target="worksheets/sheet26.xml"/><Relationship Id="rId51" Type="http://schemas.openxmlformats.org/officeDocument/2006/relationships/worksheet" Target="worksheets/sheet48.xml"/><Relationship Id="rId50" Type="http://schemas.openxmlformats.org/officeDocument/2006/relationships/worksheet" Target="worksheets/sheet47.xml"/><Relationship Id="rId53" Type="http://schemas.openxmlformats.org/officeDocument/2006/relationships/worksheet" Target="worksheets/sheet50.xml"/><Relationship Id="rId52" Type="http://schemas.openxmlformats.org/officeDocument/2006/relationships/worksheet" Target="worksheets/sheet49.xml"/><Relationship Id="rId11" Type="http://schemas.openxmlformats.org/officeDocument/2006/relationships/worksheet" Target="worksheets/sheet8.xml"/><Relationship Id="rId55" Type="http://schemas.openxmlformats.org/officeDocument/2006/relationships/worksheet" Target="worksheets/sheet52.xml"/><Relationship Id="rId10" Type="http://schemas.openxmlformats.org/officeDocument/2006/relationships/worksheet" Target="worksheets/sheet7.xml"/><Relationship Id="rId54" Type="http://schemas.openxmlformats.org/officeDocument/2006/relationships/worksheet" Target="worksheets/sheet51.xml"/><Relationship Id="rId13" Type="http://schemas.openxmlformats.org/officeDocument/2006/relationships/worksheet" Target="worksheets/sheet10.xml"/><Relationship Id="rId57" Type="http://schemas.openxmlformats.org/officeDocument/2006/relationships/worksheet" Target="worksheets/sheet54.xml"/><Relationship Id="rId12" Type="http://schemas.openxmlformats.org/officeDocument/2006/relationships/worksheet" Target="worksheets/sheet9.xml"/><Relationship Id="rId56" Type="http://schemas.openxmlformats.org/officeDocument/2006/relationships/worksheet" Target="worksheets/sheet53.xml"/><Relationship Id="rId15" Type="http://schemas.openxmlformats.org/officeDocument/2006/relationships/worksheet" Target="worksheets/sheet12.xml"/><Relationship Id="rId59" Type="http://schemas.openxmlformats.org/officeDocument/2006/relationships/worksheet" Target="worksheets/sheet56.xml"/><Relationship Id="rId14" Type="http://schemas.openxmlformats.org/officeDocument/2006/relationships/worksheet" Target="worksheets/sheet11.xml"/><Relationship Id="rId58" Type="http://schemas.openxmlformats.org/officeDocument/2006/relationships/worksheet" Target="worksheets/sheet55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5.0"/>
    <col customWidth="1" min="2" max="2" width="75.88"/>
    <col customWidth="1" min="3" max="3" width="21.5"/>
    <col customWidth="1" min="4" max="8" width="8.38"/>
    <col customWidth="1" min="9" max="23" width="8.63"/>
  </cols>
  <sheetData>
    <row r="1" ht="36.0" customHeight="1">
      <c r="A1" s="1" t="s">
        <v>0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33.0" customHeight="1">
      <c r="A2" s="5"/>
      <c r="B2" s="6" t="s">
        <v>1</v>
      </c>
      <c r="C2" s="7" t="s">
        <v>2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9.5" customHeight="1">
      <c r="A3" s="8">
        <v>1.0</v>
      </c>
      <c r="B3" s="9" t="s">
        <v>3</v>
      </c>
      <c r="C3" s="10" t="s">
        <v>4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ht="19.5" customHeight="1">
      <c r="A4" s="8">
        <v>2.0</v>
      </c>
      <c r="B4" s="9" t="s">
        <v>5</v>
      </c>
      <c r="C4" s="10" t="s">
        <v>6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ht="19.5" customHeight="1">
      <c r="A5" s="8">
        <v>3.0</v>
      </c>
      <c r="B5" s="9" t="s">
        <v>7</v>
      </c>
      <c r="C5" s="10" t="s">
        <v>8</v>
      </c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ht="19.5" customHeight="1">
      <c r="A6" s="8">
        <v>4.0</v>
      </c>
      <c r="B6" s="9" t="s">
        <v>9</v>
      </c>
      <c r="C6" s="10" t="s">
        <v>10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ht="19.5" customHeight="1">
      <c r="A7" s="8">
        <v>5.0</v>
      </c>
      <c r="B7" s="9" t="s">
        <v>11</v>
      </c>
      <c r="C7" s="10" t="s">
        <v>12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ht="19.5" customHeight="1">
      <c r="A8" s="8">
        <v>6.0</v>
      </c>
      <c r="B8" s="9" t="s">
        <v>13</v>
      </c>
      <c r="C8" s="10" t="s">
        <v>14</v>
      </c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ht="19.5" customHeight="1">
      <c r="A9" s="8">
        <v>7.0</v>
      </c>
      <c r="B9" s="9" t="s">
        <v>15</v>
      </c>
      <c r="C9" s="10" t="s">
        <v>16</v>
      </c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ht="19.5" customHeight="1">
      <c r="A10" s="8">
        <v>8.0</v>
      </c>
      <c r="B10" s="9" t="s">
        <v>17</v>
      </c>
      <c r="C10" s="10" t="s">
        <v>18</v>
      </c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ht="19.5" customHeight="1">
      <c r="A11" s="8">
        <v>9.0</v>
      </c>
      <c r="B11" s="9" t="s">
        <v>19</v>
      </c>
      <c r="C11" s="10" t="s">
        <v>20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ht="19.5" customHeight="1">
      <c r="A12" s="8">
        <v>10.0</v>
      </c>
      <c r="B12" s="9" t="s">
        <v>21</v>
      </c>
      <c r="C12" s="10" t="s">
        <v>22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ht="19.5" customHeight="1">
      <c r="A13" s="8">
        <v>11.0</v>
      </c>
      <c r="B13" s="9" t="s">
        <v>23</v>
      </c>
      <c r="C13" s="10" t="s">
        <v>24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ht="19.5" customHeight="1">
      <c r="A14" s="8">
        <v>12.0</v>
      </c>
      <c r="B14" s="9" t="s">
        <v>25</v>
      </c>
      <c r="C14" s="10" t="s">
        <v>26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ht="19.5" customHeight="1">
      <c r="A15" s="8">
        <v>13.0</v>
      </c>
      <c r="B15" s="9" t="s">
        <v>27</v>
      </c>
      <c r="C15" s="10" t="s">
        <v>28</v>
      </c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ht="19.5" customHeight="1">
      <c r="A16" s="8">
        <v>14.0</v>
      </c>
      <c r="B16" s="12" t="s">
        <v>29</v>
      </c>
      <c r="C16" s="10" t="s">
        <v>30</v>
      </c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ht="19.5" customHeight="1">
      <c r="A17" s="8">
        <v>15.0</v>
      </c>
      <c r="B17" s="9" t="s">
        <v>31</v>
      </c>
      <c r="C17" s="10" t="s">
        <v>32</v>
      </c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ht="19.5" customHeight="1">
      <c r="A18" s="8">
        <v>16.0</v>
      </c>
      <c r="B18" s="12" t="s">
        <v>33</v>
      </c>
      <c r="C18" s="10" t="s">
        <v>34</v>
      </c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ht="19.5" customHeight="1">
      <c r="A19" s="8">
        <v>17.0</v>
      </c>
      <c r="B19" s="9" t="s">
        <v>35</v>
      </c>
      <c r="C19" s="10" t="s">
        <v>36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ht="19.5" customHeight="1">
      <c r="A20" s="8">
        <v>18.0</v>
      </c>
      <c r="B20" s="12" t="s">
        <v>37</v>
      </c>
      <c r="C20" s="10" t="s">
        <v>38</v>
      </c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ht="19.5" customHeight="1">
      <c r="A21" s="8">
        <v>19.0</v>
      </c>
      <c r="B21" s="9" t="s">
        <v>39</v>
      </c>
      <c r="C21" s="10" t="s">
        <v>40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ht="19.5" customHeight="1">
      <c r="A22" s="8">
        <v>20.0</v>
      </c>
      <c r="B22" s="12" t="s">
        <v>41</v>
      </c>
      <c r="C22" s="10" t="s">
        <v>42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ht="19.5" customHeight="1">
      <c r="A23" s="8">
        <v>21.0</v>
      </c>
      <c r="B23" s="9" t="s">
        <v>43</v>
      </c>
      <c r="C23" s="10" t="s">
        <v>44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ht="19.5" customHeight="1">
      <c r="A24" s="8">
        <v>22.0</v>
      </c>
      <c r="B24" s="12" t="s">
        <v>45</v>
      </c>
      <c r="C24" s="10" t="s">
        <v>46</v>
      </c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ht="19.5" customHeight="1">
      <c r="A25" s="8">
        <v>23.0</v>
      </c>
      <c r="B25" s="9" t="s">
        <v>47</v>
      </c>
      <c r="C25" s="10" t="s">
        <v>48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ht="19.5" customHeight="1">
      <c r="A26" s="8">
        <v>24.0</v>
      </c>
      <c r="B26" s="9" t="s">
        <v>49</v>
      </c>
      <c r="C26" s="10" t="s">
        <v>50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ht="19.5" customHeight="1">
      <c r="A27" s="8">
        <v>25.0</v>
      </c>
      <c r="B27" s="9" t="s">
        <v>51</v>
      </c>
      <c r="C27" s="10" t="s">
        <v>52</v>
      </c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ht="19.5" customHeight="1">
      <c r="A28" s="8">
        <v>26.0</v>
      </c>
      <c r="B28" s="9" t="s">
        <v>53</v>
      </c>
      <c r="C28" s="10" t="s">
        <v>54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19.5" customHeight="1">
      <c r="A29" s="8">
        <v>27.0</v>
      </c>
      <c r="B29" s="9" t="s">
        <v>55</v>
      </c>
      <c r="C29" s="10" t="s">
        <v>56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ht="19.5" customHeight="1">
      <c r="A30" s="8">
        <v>28.0</v>
      </c>
      <c r="B30" s="12" t="s">
        <v>57</v>
      </c>
      <c r="C30" s="10" t="s">
        <v>58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ht="19.5" customHeight="1">
      <c r="A31" s="8">
        <v>29.0</v>
      </c>
      <c r="B31" s="12" t="s">
        <v>59</v>
      </c>
      <c r="C31" s="10" t="s">
        <v>60</v>
      </c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ht="19.5" customHeight="1">
      <c r="A32" s="8">
        <v>30.0</v>
      </c>
      <c r="B32" s="9" t="s">
        <v>61</v>
      </c>
      <c r="C32" s="10" t="s">
        <v>62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ht="19.5" customHeight="1">
      <c r="A33" s="8">
        <v>31.0</v>
      </c>
      <c r="B33" s="9" t="s">
        <v>63</v>
      </c>
      <c r="C33" s="10" t="s">
        <v>64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19.5" customHeight="1">
      <c r="A34" s="8">
        <v>32.0</v>
      </c>
      <c r="B34" s="12" t="s">
        <v>65</v>
      </c>
      <c r="C34" s="10" t="s">
        <v>66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19.5" customHeight="1">
      <c r="A35" s="8">
        <v>33.0</v>
      </c>
      <c r="B35" s="9" t="s">
        <v>67</v>
      </c>
      <c r="C35" s="10" t="s">
        <v>68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19.5" customHeight="1">
      <c r="A36" s="8">
        <v>34.0</v>
      </c>
      <c r="B36" s="9" t="s">
        <v>69</v>
      </c>
      <c r="C36" s="10" t="s">
        <v>70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19.5" customHeight="1">
      <c r="A37" s="8">
        <v>35.0</v>
      </c>
      <c r="B37" s="9" t="s">
        <v>71</v>
      </c>
      <c r="C37" s="10" t="s">
        <v>72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19.5" customHeight="1">
      <c r="A38" s="8">
        <v>36.0</v>
      </c>
      <c r="B38" s="9" t="s">
        <v>73</v>
      </c>
      <c r="C38" s="10" t="s">
        <v>74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19.5" customHeight="1">
      <c r="A39" s="8">
        <v>37.0</v>
      </c>
      <c r="B39" s="9" t="s">
        <v>75</v>
      </c>
      <c r="C39" s="10" t="s">
        <v>76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19.5" customHeight="1">
      <c r="A40" s="8">
        <v>38.0</v>
      </c>
      <c r="B40" s="12" t="s">
        <v>77</v>
      </c>
      <c r="C40" s="10" t="s">
        <v>78</v>
      </c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19.5" customHeight="1">
      <c r="A41" s="8">
        <v>39.0</v>
      </c>
      <c r="B41" s="9" t="s">
        <v>79</v>
      </c>
      <c r="C41" s="10" t="s">
        <v>80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19.5" customHeight="1">
      <c r="A42" s="8">
        <v>40.0</v>
      </c>
      <c r="B42" s="9" t="s">
        <v>81</v>
      </c>
      <c r="C42" s="10" t="s">
        <v>82</v>
      </c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19.5" customHeight="1">
      <c r="A43" s="8">
        <v>41.0</v>
      </c>
      <c r="B43" s="9" t="s">
        <v>83</v>
      </c>
      <c r="C43" s="10" t="s">
        <v>84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19.5" customHeight="1">
      <c r="A44" s="8">
        <v>42.0</v>
      </c>
      <c r="B44" s="9" t="s">
        <v>85</v>
      </c>
      <c r="C44" s="10" t="s">
        <v>86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19.5" customHeight="1">
      <c r="A45" s="8">
        <v>43.0</v>
      </c>
      <c r="B45" s="12" t="s">
        <v>87</v>
      </c>
      <c r="C45" s="10" t="s">
        <v>88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19.5" customHeight="1">
      <c r="A46" s="8">
        <v>44.0</v>
      </c>
      <c r="B46" s="9" t="s">
        <v>89</v>
      </c>
      <c r="C46" s="10" t="s">
        <v>90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19.5" customHeight="1">
      <c r="A47" s="8">
        <v>45.0</v>
      </c>
      <c r="B47" s="9" t="s">
        <v>91</v>
      </c>
      <c r="C47" s="10" t="s">
        <v>92</v>
      </c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19.5" customHeight="1">
      <c r="A48" s="8">
        <v>46.0</v>
      </c>
      <c r="B48" s="9" t="s">
        <v>93</v>
      </c>
      <c r="C48" s="10" t="s">
        <v>94</v>
      </c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19.5" customHeight="1">
      <c r="A49" s="8">
        <v>47.0</v>
      </c>
      <c r="B49" s="12" t="s">
        <v>95</v>
      </c>
      <c r="C49" s="10" t="s">
        <v>96</v>
      </c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19.5" customHeight="1">
      <c r="A50" s="8">
        <v>48.0</v>
      </c>
      <c r="B50" s="12" t="s">
        <v>97</v>
      </c>
      <c r="C50" s="10" t="s">
        <v>98</v>
      </c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19.5" customHeight="1">
      <c r="A51" s="8">
        <v>49.0</v>
      </c>
      <c r="B51" s="9" t="s">
        <v>99</v>
      </c>
      <c r="C51" s="10" t="s">
        <v>100</v>
      </c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19.5" customHeight="1">
      <c r="A52" s="8">
        <v>50.0</v>
      </c>
      <c r="B52" s="9" t="s">
        <v>101</v>
      </c>
      <c r="C52" s="10" t="s">
        <v>102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19.5" customHeight="1">
      <c r="A53" s="8">
        <v>51.0</v>
      </c>
      <c r="B53" s="9" t="s">
        <v>103</v>
      </c>
      <c r="C53" s="10" t="s">
        <v>104</v>
      </c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19.5" customHeight="1">
      <c r="A54" s="8">
        <v>52.0</v>
      </c>
      <c r="B54" s="12" t="s">
        <v>105</v>
      </c>
      <c r="C54" s="10" t="s">
        <v>106</v>
      </c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19.5" customHeight="1">
      <c r="A55" s="8">
        <v>53.0</v>
      </c>
      <c r="B55" s="13" t="s">
        <v>107</v>
      </c>
      <c r="C55" s="10" t="s">
        <v>108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19.5" customHeight="1">
      <c r="A56" s="8">
        <v>54.0</v>
      </c>
      <c r="B56" s="9" t="s">
        <v>109</v>
      </c>
      <c r="C56" s="10" t="s">
        <v>110</v>
      </c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19.5" customHeight="1">
      <c r="A57" s="8">
        <v>55.0</v>
      </c>
      <c r="B57" s="9" t="s">
        <v>111</v>
      </c>
      <c r="C57" s="10" t="s">
        <v>112</v>
      </c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19.5" customHeight="1">
      <c r="A58" s="8">
        <v>56.0</v>
      </c>
      <c r="B58" s="9" t="s">
        <v>113</v>
      </c>
      <c r="C58" s="10" t="s">
        <v>114</v>
      </c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19.5" customHeight="1">
      <c r="A59" s="14">
        <v>57.0</v>
      </c>
      <c r="B59" s="13" t="s">
        <v>115</v>
      </c>
      <c r="C59" s="15" t="s">
        <v>116</v>
      </c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19.5" customHeight="1">
      <c r="A60" s="14">
        <v>58.0</v>
      </c>
      <c r="B60" s="9" t="s">
        <v>117</v>
      </c>
      <c r="C60" s="10" t="s">
        <v>118</v>
      </c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15.75" customHeight="1">
      <c r="A61" s="4"/>
      <c r="B61" s="16"/>
      <c r="C61" s="17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4"/>
      <c r="B62" s="16"/>
      <c r="C62" s="17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4"/>
      <c r="B63" s="16"/>
      <c r="C63" s="17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4"/>
      <c r="B64" s="16"/>
      <c r="C64" s="17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4"/>
      <c r="B65" s="16"/>
      <c r="C65" s="17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4"/>
      <c r="B66" s="16"/>
      <c r="C66" s="17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4"/>
      <c r="B67" s="16"/>
      <c r="C67" s="17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4"/>
      <c r="B68" s="16"/>
      <c r="C68" s="17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4"/>
      <c r="B69" s="16"/>
      <c r="C69" s="17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4"/>
      <c r="B70" s="16"/>
      <c r="C70" s="17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4"/>
      <c r="B71" s="16"/>
      <c r="C71" s="17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4"/>
      <c r="B72" s="16"/>
      <c r="C72" s="17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4"/>
      <c r="B73" s="16"/>
      <c r="C73" s="17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4"/>
      <c r="B74" s="16"/>
      <c r="C74" s="17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4"/>
      <c r="B75" s="16"/>
      <c r="C75" s="17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4"/>
      <c r="B76" s="16"/>
      <c r="C76" s="17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4"/>
      <c r="B77" s="16"/>
      <c r="C77" s="17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4"/>
      <c r="B78" s="16"/>
      <c r="C78" s="17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4"/>
      <c r="B79" s="16"/>
      <c r="C79" s="17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4"/>
      <c r="B80" s="16"/>
      <c r="C80" s="17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4"/>
      <c r="B81" s="16"/>
      <c r="C81" s="17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4"/>
      <c r="B82" s="16"/>
      <c r="C82" s="17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4"/>
      <c r="B83" s="16"/>
      <c r="C83" s="17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4"/>
      <c r="B84" s="16"/>
      <c r="C84" s="17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4"/>
      <c r="B85" s="16"/>
      <c r="C85" s="17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4"/>
      <c r="B86" s="16"/>
      <c r="C86" s="17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4"/>
      <c r="B87" s="16"/>
      <c r="C87" s="17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4"/>
      <c r="B88" s="16"/>
      <c r="C88" s="17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4"/>
      <c r="B89" s="16"/>
      <c r="C89" s="17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16"/>
      <c r="C90" s="17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16"/>
      <c r="C91" s="17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4"/>
      <c r="B92" s="16"/>
      <c r="C92" s="17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4"/>
      <c r="B93" s="16"/>
      <c r="C93" s="17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4"/>
      <c r="B94" s="16"/>
      <c r="C94" s="17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4"/>
      <c r="B95" s="16"/>
      <c r="C95" s="17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16"/>
      <c r="C96" s="17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16"/>
      <c r="C97" s="17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16"/>
      <c r="C98" s="17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16"/>
      <c r="C99" s="17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16"/>
      <c r="C100" s="17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16"/>
      <c r="C101" s="17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16"/>
      <c r="C102" s="17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16"/>
      <c r="C103" s="17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16"/>
      <c r="C104" s="17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16"/>
      <c r="C105" s="17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16"/>
      <c r="C106" s="17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16"/>
      <c r="C107" s="17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16"/>
      <c r="C108" s="17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16"/>
      <c r="C109" s="17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16"/>
      <c r="C110" s="17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16"/>
      <c r="C111" s="17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16"/>
      <c r="C112" s="17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16"/>
      <c r="C113" s="17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16"/>
      <c r="C114" s="17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16"/>
      <c r="C115" s="17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16"/>
      <c r="C116" s="17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16"/>
      <c r="C117" s="17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16"/>
      <c r="C118" s="17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16"/>
      <c r="C119" s="17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16"/>
      <c r="C120" s="17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16"/>
      <c r="C121" s="17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16"/>
      <c r="C122" s="17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16"/>
      <c r="C123" s="17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16"/>
      <c r="C124" s="17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16"/>
      <c r="C125" s="17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16"/>
      <c r="C126" s="17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16"/>
      <c r="C127" s="17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16"/>
      <c r="C128" s="17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16"/>
      <c r="C129" s="17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16"/>
      <c r="C130" s="17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16"/>
      <c r="C131" s="17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16"/>
      <c r="C132" s="17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16"/>
      <c r="C133" s="17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16"/>
      <c r="C134" s="17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16"/>
      <c r="C135" s="17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16"/>
      <c r="C136" s="17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16"/>
      <c r="C137" s="17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16"/>
      <c r="C138" s="17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16"/>
      <c r="C139" s="17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16"/>
      <c r="C140" s="17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16"/>
      <c r="C141" s="17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16"/>
      <c r="C142" s="17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16"/>
      <c r="C143" s="17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16"/>
      <c r="C144" s="17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16"/>
      <c r="C145" s="17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16"/>
      <c r="C146" s="17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16"/>
      <c r="C147" s="17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16"/>
      <c r="C148" s="17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16"/>
      <c r="C149" s="17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16"/>
      <c r="C150" s="17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16"/>
      <c r="C151" s="17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16"/>
      <c r="C152" s="17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16"/>
      <c r="C153" s="17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16"/>
      <c r="C154" s="17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16"/>
      <c r="C155" s="17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16"/>
      <c r="C156" s="17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16"/>
      <c r="C157" s="17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16"/>
      <c r="C158" s="17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16"/>
      <c r="C159" s="17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16"/>
      <c r="C160" s="17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16"/>
      <c r="C161" s="17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16"/>
      <c r="C162" s="17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16"/>
      <c r="C163" s="17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16"/>
      <c r="C164" s="17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16"/>
      <c r="C165" s="17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16"/>
      <c r="C166" s="17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16"/>
      <c r="C167" s="17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16"/>
      <c r="C168" s="17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16"/>
      <c r="C169" s="17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16"/>
      <c r="C170" s="17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16"/>
      <c r="C171" s="17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16"/>
      <c r="C172" s="17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16"/>
      <c r="C173" s="17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16"/>
      <c r="C174" s="17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16"/>
      <c r="C175" s="17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16"/>
      <c r="C176" s="17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16"/>
      <c r="C177" s="17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16"/>
      <c r="C178" s="17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16"/>
      <c r="C179" s="17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16"/>
      <c r="C180" s="17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16"/>
      <c r="C181" s="17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16"/>
      <c r="C182" s="17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16"/>
      <c r="C183" s="17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16"/>
      <c r="C184" s="17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16"/>
      <c r="C185" s="17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16"/>
      <c r="C186" s="17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16"/>
      <c r="C187" s="17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16"/>
      <c r="C188" s="17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16"/>
      <c r="C189" s="17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16"/>
      <c r="C190" s="17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16"/>
      <c r="C191" s="17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16"/>
      <c r="C192" s="17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16"/>
      <c r="C193" s="17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16"/>
      <c r="C194" s="17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16"/>
      <c r="C195" s="17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16"/>
      <c r="C196" s="17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16"/>
      <c r="C197" s="17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16"/>
      <c r="C198" s="17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16"/>
      <c r="C199" s="17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16"/>
      <c r="C200" s="17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16"/>
      <c r="C201" s="17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16"/>
      <c r="C202" s="17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16"/>
      <c r="C203" s="17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16"/>
      <c r="C204" s="17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16"/>
      <c r="C205" s="17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16"/>
      <c r="C206" s="17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16"/>
      <c r="C207" s="17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16"/>
      <c r="C208" s="17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16"/>
      <c r="C209" s="17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16"/>
      <c r="C210" s="17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16"/>
      <c r="C211" s="17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16"/>
      <c r="C212" s="17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16"/>
      <c r="C213" s="17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16"/>
      <c r="C214" s="17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16"/>
      <c r="C215" s="17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16"/>
      <c r="C216" s="17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16"/>
      <c r="C217" s="17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16"/>
      <c r="C218" s="17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16"/>
      <c r="C219" s="17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16"/>
      <c r="C220" s="17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16"/>
      <c r="C221" s="17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16"/>
      <c r="C222" s="17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16"/>
      <c r="C223" s="17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16"/>
      <c r="C224" s="17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16"/>
      <c r="C225" s="17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16"/>
      <c r="C226" s="17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16"/>
      <c r="C227" s="17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16"/>
      <c r="C228" s="17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16"/>
      <c r="C229" s="17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16"/>
      <c r="C230" s="17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16"/>
      <c r="C231" s="17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16"/>
      <c r="C232" s="17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16"/>
      <c r="C233" s="17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16"/>
      <c r="C234" s="17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16"/>
      <c r="C235" s="17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16"/>
      <c r="C236" s="17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16"/>
      <c r="C237" s="17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16"/>
      <c r="C238" s="17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16"/>
      <c r="C239" s="17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16"/>
      <c r="C240" s="17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16"/>
      <c r="C241" s="17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16"/>
      <c r="C242" s="17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16"/>
      <c r="C243" s="17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16"/>
      <c r="C244" s="17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16"/>
      <c r="C245" s="17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16"/>
      <c r="C246" s="17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16"/>
      <c r="C247" s="17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16"/>
      <c r="C248" s="17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16"/>
      <c r="C249" s="17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16"/>
      <c r="C250" s="17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16"/>
      <c r="C251" s="17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16"/>
      <c r="C252" s="17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16"/>
      <c r="C253" s="17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16"/>
      <c r="C254" s="17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16"/>
      <c r="C255" s="17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16"/>
      <c r="C256" s="17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16"/>
      <c r="C257" s="17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16"/>
      <c r="C258" s="17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16"/>
      <c r="C259" s="17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16"/>
      <c r="C260" s="17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1">
    <mergeCell ref="A1:C1"/>
  </mergeCells>
  <hyperlinks>
    <hyperlink display="Administração" location="PROPADM!A1" ref="B3"/>
    <hyperlink display="Agricultura e Biodiversidade" location="PPGAGRI!A1" ref="B4"/>
    <hyperlink display="Antropologia" location="PPGA!A1" ref="B5"/>
    <hyperlink display="Arqueologia" location="PROARQ!A1" ref="B6"/>
    <hyperlink display="Biologia Parasitária" location="PROBP!A1" ref="B7"/>
    <hyperlink display="Biotecnologia" location="PROBIO!A1" ref="B8"/>
    <hyperlink display="Ciência da Computação" location="PROCC!A1" ref="B9"/>
    <hyperlink display="Ciência e Engenharia de Materiais" location="P2CEM!A1" ref="B10"/>
    <hyperlink display="Ciência e Tecnologia de Alimentos" location="PROCTA!A1" ref="B11"/>
    <hyperlink display="Ciências Aplicadas à Saúde" location="PPGCAS!A1" ref="B12"/>
    <hyperlink display="Ciências da Nutrição" location="PPGCNUT!A1" ref="B13"/>
    <hyperlink display="Ciências da Religião" location="PPGCR!A1" ref="B14"/>
    <hyperlink display="Ciências da Saúde " location="PPGCS!A1" ref="B15"/>
    <hyperlink display="Ciências Farmacêuticas" location="PPGCF!A1" ref="B16"/>
    <hyperlink display="Ciências Fisiológicas" location="PROCFIS!A1" ref="B17"/>
    <hyperlink display="Ciências Naturais" location="PPGCN!A1" ref="B18"/>
    <hyperlink display="Comunicação" location="PPGCOM!A1" ref="B19"/>
    <hyperlink display="Desenvolvimento e Meio Ambiente" location="PRODEMA!A1" ref="B20"/>
    <hyperlink display="Direito" location="PRODIR!A1" ref="B21"/>
    <hyperlink display="Economia" location="PPGE!A1" ref="B22"/>
    <hyperlink display="Ecologia e Conservação" location="PPEC!A1" ref="B23"/>
    <hyperlink display="Educação" location="PPGED!A1" ref="B24"/>
    <hyperlink display="Educação Física" location="PPGEF!A1" ref="B25"/>
    <hyperlink display="Enfermagem" location="PPGEN!A1" ref="B26"/>
    <hyperlink display="Engenharia e Ciências Ambientais" location="PPGECIA!A1" ref="B27"/>
    <hyperlink display="Engenharia Civil" location="PROEC!A1" ref="B28"/>
    <hyperlink display="Engenharia Elétrica" location="PROEE!A1" ref="B29"/>
    <hyperlink display="Engenharia Química" location="PEQ!A1" ref="B30"/>
    <hyperlink display="Ensino" location="RENOEN!A1" ref="B31"/>
    <hyperlink display="Ensino de Ciências e Matemática" location="PPGECIMA!A1" ref="B32"/>
    <hyperlink display="Filosofia" location="PPGF!A1" ref="B33"/>
    <hyperlink display="Física" location="PPGFI!A1" ref="B34"/>
    <hyperlink display="Geociências e Análise de Bacias" location="PGAB!A1" ref="B35"/>
    <hyperlink display="Geografia " location="PPGEO!A1" ref="B36"/>
    <hyperlink display="História" location="PROHIS!A1" ref="B37"/>
    <hyperlink display="Interdisciplinar em Cinema" location="PPGCINE!A1" ref="B38"/>
    <hyperlink display="Interdisciplinar em Culturas Populares" location="PPGCULT!A1" ref="B39"/>
    <hyperlink display="Letras" location="PPGL!A1" ref="B40"/>
    <hyperlink display="Matemática" location="PROMAT!A1" ref="B41"/>
    <hyperlink display="Odontologia" location="PRODONTO!A1" ref="B42"/>
    <hyperlink display="Propriedade Intelectual" location="PPGPI!A1" ref="B43"/>
    <hyperlink display="Psicologia Social " location="null!A1" ref="B44"/>
    <hyperlink display="Química" location="PPGQ!A1" ref="B45"/>
    <hyperlink display="Recursos Hídricos" location="PRORH!A1" ref="B46"/>
    <hyperlink display="Serviço Social" location="PROSS!A1" ref="B47"/>
    <hyperlink display="Sociologia" location="PPGS!A1" ref="B48"/>
    <hyperlink display="Zootecnia" location="PPIZ!A1" ref="B49"/>
    <hyperlink display="Profissional em Administração Pública" location="PROFIAP!A1" ref="B50"/>
    <hyperlink display="Profissional em Ciência da Informação" location="PPGCI!A1" ref="B51"/>
    <hyperlink display="Profissional em Ciências Ambientais" location="'PROF-CIAMB'!A1" ref="B52"/>
    <hyperlink display="Profissional em Desenvolvimento Regional e Gestão de Empreendimentos Locais" location="PROPEC!A1" ref="B53"/>
    <hyperlink display="Profissional em Gestão e Inovação Tecnológica em Saúde" location="PPGITS!A1" ref="B54"/>
    <hyperlink display="Profissional em História" location="PROFHISTOR!A1" ref="B55"/>
    <hyperlink display="Profissional em Letras (São Cristóvão)" location="PROFLETRAS_SCR!A1" ref="B56"/>
    <hyperlink display="Profissional em Letras (Itabaiana)" location="PROFLETRAS_ITA!A1" ref="B57"/>
    <hyperlink display="Profissional em Matemática" location="PROFMAT!A1" ref="B58"/>
    <hyperlink display="Profissional em Sáude da Família" location="PROFSAUDE!A1" ref="B59"/>
    <hyperlink display="Pró-Reitoria de Pós Graduação e Pesquisa" location="POSGRAP!A1" ref="B60"/>
  </hyperlink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24.0" customHeight="1">
      <c r="A1" s="56" t="s">
        <v>20</v>
      </c>
      <c r="B1" s="19" t="s">
        <v>19</v>
      </c>
      <c r="C1" s="20"/>
      <c r="D1" s="21" t="s">
        <v>119</v>
      </c>
      <c r="E1" s="2"/>
      <c r="F1" s="2"/>
      <c r="G1" s="3"/>
      <c r="H1" s="22" t="s">
        <v>120</v>
      </c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ht="23.25" customHeight="1">
      <c r="A2" s="24"/>
      <c r="B2" s="25"/>
      <c r="C2" s="26"/>
      <c r="D2" s="27">
        <f>Valores_Finais!C$11</f>
        <v>20000</v>
      </c>
      <c r="E2" s="2"/>
      <c r="F2" s="2"/>
      <c r="G2" s="3"/>
      <c r="H2" s="24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ht="30.7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ht="22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ht="19.5" customHeight="1">
      <c r="A5" s="33" t="s">
        <v>362</v>
      </c>
      <c r="B5" s="46" t="s">
        <v>363</v>
      </c>
      <c r="C5" s="35" t="s">
        <v>136</v>
      </c>
      <c r="D5" s="36"/>
      <c r="E5" s="36"/>
      <c r="F5" s="42">
        <v>1400.0</v>
      </c>
      <c r="G5" s="36"/>
      <c r="H5" s="38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ht="19.5" customHeight="1">
      <c r="A6" s="33" t="s">
        <v>364</v>
      </c>
      <c r="B6" s="46" t="s">
        <v>365</v>
      </c>
      <c r="C6" s="35" t="s">
        <v>136</v>
      </c>
      <c r="D6" s="36"/>
      <c r="E6" s="36"/>
      <c r="F6" s="42">
        <v>1400.0</v>
      </c>
      <c r="G6" s="36"/>
      <c r="H6" s="38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ht="19.5" customHeight="1">
      <c r="A7" s="33" t="s">
        <v>366</v>
      </c>
      <c r="B7" s="46" t="s">
        <v>367</v>
      </c>
      <c r="C7" s="35" t="s">
        <v>136</v>
      </c>
      <c r="D7" s="36"/>
      <c r="E7" s="36"/>
      <c r="F7" s="42">
        <v>1400.0</v>
      </c>
      <c r="G7" s="36"/>
      <c r="H7" s="38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ht="21.0" customHeight="1">
      <c r="A8" s="33" t="s">
        <v>368</v>
      </c>
      <c r="B8" s="46" t="s">
        <v>369</v>
      </c>
      <c r="C8" s="35" t="s">
        <v>136</v>
      </c>
      <c r="D8" s="36"/>
      <c r="E8" s="36"/>
      <c r="F8" s="42">
        <v>1400.0</v>
      </c>
      <c r="G8" s="36"/>
      <c r="H8" s="38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ht="19.5" customHeight="1">
      <c r="A9" s="33" t="s">
        <v>370</v>
      </c>
      <c r="B9" s="46" t="s">
        <v>371</v>
      </c>
      <c r="C9" s="35" t="s">
        <v>136</v>
      </c>
      <c r="D9" s="36"/>
      <c r="E9" s="36"/>
      <c r="F9" s="42">
        <v>1866.0</v>
      </c>
      <c r="G9" s="36"/>
      <c r="H9" s="38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ht="19.5" customHeight="1">
      <c r="A10" s="33" t="s">
        <v>372</v>
      </c>
      <c r="B10" s="46" t="s">
        <v>373</v>
      </c>
      <c r="C10" s="35" t="s">
        <v>136</v>
      </c>
      <c r="D10" s="36"/>
      <c r="E10" s="36"/>
      <c r="F10" s="42">
        <v>4000.0</v>
      </c>
      <c r="G10" s="36"/>
      <c r="H10" s="38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ht="19.5" customHeight="1">
      <c r="A11" s="33" t="s">
        <v>374</v>
      </c>
      <c r="B11" s="46" t="s">
        <v>373</v>
      </c>
      <c r="C11" s="35" t="s">
        <v>136</v>
      </c>
      <c r="D11" s="36"/>
      <c r="E11" s="36"/>
      <c r="F11" s="42">
        <v>2000.0</v>
      </c>
      <c r="G11" s="36"/>
      <c r="H11" s="38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ht="19.5" customHeight="1">
      <c r="A12" s="33" t="s">
        <v>375</v>
      </c>
      <c r="B12" s="46" t="s">
        <v>314</v>
      </c>
      <c r="C12" s="35" t="s">
        <v>136</v>
      </c>
      <c r="D12" s="36"/>
      <c r="E12" s="36"/>
      <c r="F12" s="42">
        <v>1400.0</v>
      </c>
      <c r="G12" s="36"/>
      <c r="H12" s="38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ht="19.5" customHeight="1">
      <c r="A13" s="33" t="s">
        <v>376</v>
      </c>
      <c r="B13" s="46" t="s">
        <v>314</v>
      </c>
      <c r="C13" s="35" t="s">
        <v>136</v>
      </c>
      <c r="D13" s="36"/>
      <c r="E13" s="36"/>
      <c r="F13" s="42">
        <v>466.0</v>
      </c>
      <c r="G13" s="36"/>
      <c r="H13" s="38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ht="19.5" customHeight="1">
      <c r="A14" s="33" t="s">
        <v>377</v>
      </c>
      <c r="B14" s="46" t="s">
        <v>363</v>
      </c>
      <c r="C14" s="35" t="s">
        <v>136</v>
      </c>
      <c r="D14" s="36"/>
      <c r="E14" s="36"/>
      <c r="F14" s="42">
        <v>466.0</v>
      </c>
      <c r="G14" s="36"/>
      <c r="H14" s="38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ht="19.5" customHeight="1">
      <c r="A15" s="33" t="s">
        <v>378</v>
      </c>
      <c r="B15" s="46" t="s">
        <v>365</v>
      </c>
      <c r="C15" s="35" t="s">
        <v>136</v>
      </c>
      <c r="D15" s="36"/>
      <c r="E15" s="36"/>
      <c r="F15" s="42">
        <v>466.0</v>
      </c>
      <c r="G15" s="36"/>
      <c r="H15" s="38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ht="19.5" customHeight="1">
      <c r="A16" s="33" t="s">
        <v>379</v>
      </c>
      <c r="B16" s="46" t="s">
        <v>373</v>
      </c>
      <c r="C16" s="35" t="s">
        <v>136</v>
      </c>
      <c r="D16" s="36"/>
      <c r="E16" s="36"/>
      <c r="F16" s="42">
        <v>466.0</v>
      </c>
      <c r="G16" s="36"/>
      <c r="H16" s="38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ht="19.5" customHeight="1">
      <c r="A17" s="33" t="s">
        <v>380</v>
      </c>
      <c r="B17" s="46" t="s">
        <v>381</v>
      </c>
      <c r="C17" s="35" t="s">
        <v>136</v>
      </c>
      <c r="D17" s="36"/>
      <c r="E17" s="36"/>
      <c r="F17" s="42">
        <v>466.0</v>
      </c>
      <c r="G17" s="36"/>
      <c r="H17" s="38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ht="19.5" customHeight="1">
      <c r="A18" s="45"/>
      <c r="B18" s="38"/>
      <c r="C18" s="47"/>
      <c r="D18" s="36"/>
      <c r="E18" s="36"/>
      <c r="F18" s="36"/>
      <c r="G18" s="36"/>
      <c r="H18" s="38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ht="19.5" customHeight="1">
      <c r="A19" s="45"/>
      <c r="B19" s="38"/>
      <c r="C19" s="47"/>
      <c r="D19" s="36"/>
      <c r="E19" s="36"/>
      <c r="F19" s="36"/>
      <c r="G19" s="36"/>
      <c r="H19" s="38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ht="19.5" customHeight="1">
      <c r="A20" s="45"/>
      <c r="B20" s="38"/>
      <c r="C20" s="47"/>
      <c r="D20" s="36"/>
      <c r="E20" s="36"/>
      <c r="F20" s="36"/>
      <c r="G20" s="36"/>
      <c r="H20" s="38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ht="19.5" customHeight="1">
      <c r="A21" s="45"/>
      <c r="B21" s="38"/>
      <c r="C21" s="47"/>
      <c r="D21" s="36"/>
      <c r="E21" s="36"/>
      <c r="F21" s="36"/>
      <c r="G21" s="36"/>
      <c r="H21" s="38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ht="19.5" customHeight="1">
      <c r="A22" s="45"/>
      <c r="B22" s="38"/>
      <c r="C22" s="47"/>
      <c r="D22" s="36"/>
      <c r="E22" s="36"/>
      <c r="F22" s="36"/>
      <c r="G22" s="36"/>
      <c r="H22" s="38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ht="19.5" customHeight="1">
      <c r="A23" s="45"/>
      <c r="B23" s="38"/>
      <c r="C23" s="47"/>
      <c r="D23" s="36"/>
      <c r="E23" s="36"/>
      <c r="F23" s="36"/>
      <c r="G23" s="36"/>
      <c r="H23" s="38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ht="19.5" customHeight="1">
      <c r="A24" s="45"/>
      <c r="B24" s="38"/>
      <c r="C24" s="47"/>
      <c r="D24" s="36"/>
      <c r="E24" s="36"/>
      <c r="F24" s="36"/>
      <c r="G24" s="36"/>
      <c r="H24" s="38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ht="19.5" customHeight="1">
      <c r="A25" s="45"/>
      <c r="B25" s="38"/>
      <c r="C25" s="47"/>
      <c r="D25" s="36"/>
      <c r="E25" s="36"/>
      <c r="F25" s="36"/>
      <c r="G25" s="36"/>
      <c r="H25" s="38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ht="19.5" customHeight="1">
      <c r="A26" s="45"/>
      <c r="B26" s="38"/>
      <c r="C26" s="47"/>
      <c r="D26" s="36"/>
      <c r="E26" s="36"/>
      <c r="F26" s="36"/>
      <c r="G26" s="36"/>
      <c r="H26" s="38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ht="19.5" customHeight="1">
      <c r="A27" s="45"/>
      <c r="B27" s="38"/>
      <c r="C27" s="47"/>
      <c r="D27" s="36"/>
      <c r="E27" s="36"/>
      <c r="F27" s="36"/>
      <c r="G27" s="36"/>
      <c r="H27" s="38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ht="19.5" customHeight="1">
      <c r="A28" s="45"/>
      <c r="B28" s="38"/>
      <c r="C28" s="47"/>
      <c r="D28" s="36"/>
      <c r="E28" s="36"/>
      <c r="F28" s="36"/>
      <c r="G28" s="36"/>
      <c r="H28" s="38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ht="19.5" customHeight="1">
      <c r="A29" s="45"/>
      <c r="B29" s="38"/>
      <c r="C29" s="47"/>
      <c r="D29" s="36"/>
      <c r="E29" s="36"/>
      <c r="F29" s="36"/>
      <c r="G29" s="36"/>
      <c r="H29" s="38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ht="19.5" customHeight="1">
      <c r="A36" s="45"/>
      <c r="B36" s="38"/>
      <c r="C36" s="47"/>
      <c r="D36" s="48"/>
      <c r="E36" s="48"/>
      <c r="F36" s="48"/>
      <c r="G36" s="48"/>
      <c r="H36" s="38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17196</v>
      </c>
      <c r="G42" s="50">
        <f t="shared" si="1"/>
        <v>0</v>
      </c>
      <c r="H42" s="51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ht="19.5" customHeight="1">
      <c r="A43" s="52" t="s">
        <v>160</v>
      </c>
      <c r="B43" s="2"/>
      <c r="C43" s="3"/>
      <c r="D43" s="53">
        <f>SUM(D42,E42,F42,G42)</f>
        <v>17196</v>
      </c>
      <c r="E43" s="2"/>
      <c r="F43" s="2"/>
      <c r="G43" s="3"/>
      <c r="H43" s="51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ht="21.75" customHeight="1">
      <c r="A44" s="49" t="s">
        <v>161</v>
      </c>
      <c r="B44" s="2"/>
      <c r="C44" s="3"/>
      <c r="D44" s="54">
        <f>D2-D43</f>
        <v>2804</v>
      </c>
      <c r="E44" s="2"/>
      <c r="F44" s="2"/>
      <c r="G44" s="3"/>
      <c r="H44" s="55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ht="19.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ht="19.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ht="19.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ht="19.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ht="19.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ht="19.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ht="19.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ht="19.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ht="19.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ht="19.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ht="19.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ht="19.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ht="19.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ht="19.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ht="19.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ht="19.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ht="19.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ht="19.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ht="19.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ht="19.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ht="19.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ht="19.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ht="19.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ht="19.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ht="19.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ht="19.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ht="19.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ht="19.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ht="19.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ht="19.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ht="19.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ht="19.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ht="19.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ht="19.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ht="19.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ht="19.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ht="19.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ht="19.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ht="19.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ht="19.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ht="19.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ht="19.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ht="19.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ht="19.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ht="19.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ht="19.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ht="19.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ht="19.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ht="19.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ht="19.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ht="19.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ht="19.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ht="19.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ht="19.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ht="19.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ht="19.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ht="19.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ht="19.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ht="19.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ht="19.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ht="19.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ht="19.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ht="19.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ht="19.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ht="19.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ht="19.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ht="19.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ht="19.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ht="19.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ht="19.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ht="19.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ht="19.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ht="19.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ht="19.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ht="19.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ht="19.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ht="19.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ht="19.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ht="19.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ht="19.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ht="19.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ht="19.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ht="19.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ht="19.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ht="19.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ht="19.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ht="19.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ht="19.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ht="19.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ht="19.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ht="19.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ht="19.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ht="19.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ht="19.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ht="19.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ht="19.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ht="19.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ht="19.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ht="19.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ht="19.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ht="19.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ht="19.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ht="19.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ht="19.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ht="19.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ht="19.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ht="19.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ht="19.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ht="19.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ht="19.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ht="19.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ht="19.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ht="19.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ht="19.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ht="19.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ht="19.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ht="19.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ht="19.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ht="19.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ht="19.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ht="19.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ht="19.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ht="19.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ht="19.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ht="19.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ht="19.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ht="19.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ht="19.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ht="19.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ht="19.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ht="19.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ht="19.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ht="19.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ht="19.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ht="19.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ht="19.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ht="19.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ht="19.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ht="19.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ht="19.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ht="19.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ht="19.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ht="19.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ht="19.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ht="19.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ht="19.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ht="19.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ht="19.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ht="19.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ht="19.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ht="19.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ht="19.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ht="19.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ht="19.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ht="19.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ht="19.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ht="19.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ht="19.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ht="19.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ht="19.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ht="19.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ht="19.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ht="19.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ht="19.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ht="19.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ht="19.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ht="19.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ht="19.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ht="19.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ht="19.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ht="19.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ht="19.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ht="19.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ht="19.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ht="19.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ht="19.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ht="19.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ht="19.5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ht="19.5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ht="19.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ht="19.5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ht="19.5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ht="19.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ht="19.5" customHeight="1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ht="19.5" customHeight="1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ht="19.5" customHeight="1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ht="19.5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ht="19.5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ht="19.5" customHeight="1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ht="19.5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ht="19.5" customHeight="1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ht="19.5" customHeight="1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ht="19.5" customHeight="1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ht="19.5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ht="19.5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ht="19.5" customHeight="1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ht="19.5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ht="19.5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ht="19.5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ht="19.5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511805555555556" right="0.511805555555556" top="0.78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24.0" customHeight="1">
      <c r="A1" s="56" t="s">
        <v>22</v>
      </c>
      <c r="B1" s="19" t="s">
        <v>21</v>
      </c>
      <c r="C1" s="20"/>
      <c r="D1" s="21" t="s">
        <v>119</v>
      </c>
      <c r="E1" s="2"/>
      <c r="F1" s="2"/>
      <c r="G1" s="3"/>
      <c r="H1" s="22" t="s">
        <v>120</v>
      </c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ht="23.25" customHeight="1">
      <c r="A2" s="24"/>
      <c r="B2" s="25"/>
      <c r="C2" s="26"/>
      <c r="D2" s="27">
        <f>Valores_Finais!C$12</f>
        <v>20000</v>
      </c>
      <c r="E2" s="2"/>
      <c r="F2" s="2"/>
      <c r="G2" s="3"/>
      <c r="H2" s="24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ht="30.7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ht="22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ht="19.5" customHeight="1">
      <c r="A5" s="39" t="s">
        <v>382</v>
      </c>
      <c r="B5" s="62" t="s">
        <v>383</v>
      </c>
      <c r="C5" s="35" t="s">
        <v>136</v>
      </c>
      <c r="D5" s="36"/>
      <c r="E5" s="36"/>
      <c r="F5" s="42">
        <v>920.0</v>
      </c>
      <c r="G5" s="36"/>
      <c r="H5" s="38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ht="19.5" customHeight="1">
      <c r="A6" s="39" t="s">
        <v>384</v>
      </c>
      <c r="B6" s="46" t="s">
        <v>385</v>
      </c>
      <c r="C6" s="35" t="s">
        <v>136</v>
      </c>
      <c r="D6" s="36"/>
      <c r="E6" s="36"/>
      <c r="F6" s="42">
        <v>531.0</v>
      </c>
      <c r="G6" s="36"/>
      <c r="H6" s="38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ht="19.5" customHeight="1">
      <c r="A7" s="39" t="s">
        <v>386</v>
      </c>
      <c r="B7" s="46" t="s">
        <v>387</v>
      </c>
      <c r="C7" s="35" t="s">
        <v>136</v>
      </c>
      <c r="D7" s="36"/>
      <c r="E7" s="36"/>
      <c r="F7" s="42">
        <v>793.0</v>
      </c>
      <c r="G7" s="36"/>
      <c r="H7" s="38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ht="21.0" customHeight="1">
      <c r="A8" s="39" t="s">
        <v>388</v>
      </c>
      <c r="B8" s="62" t="s">
        <v>389</v>
      </c>
      <c r="C8" s="35" t="s">
        <v>136</v>
      </c>
      <c r="D8" s="36"/>
      <c r="E8" s="36"/>
      <c r="F8" s="42">
        <v>930.0</v>
      </c>
      <c r="G8" s="36"/>
      <c r="H8" s="38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ht="19.5" customHeight="1">
      <c r="A9" s="62" t="s">
        <v>390</v>
      </c>
      <c r="B9" s="62" t="s">
        <v>391</v>
      </c>
      <c r="C9" s="35" t="s">
        <v>136</v>
      </c>
      <c r="D9" s="36"/>
      <c r="E9" s="36"/>
      <c r="F9" s="77">
        <v>1186.0</v>
      </c>
      <c r="G9" s="36"/>
      <c r="H9" s="38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ht="19.5" customHeight="1">
      <c r="A10" s="39" t="s">
        <v>392</v>
      </c>
      <c r="B10" s="62" t="s">
        <v>393</v>
      </c>
      <c r="C10" s="35" t="s">
        <v>136</v>
      </c>
      <c r="D10" s="36"/>
      <c r="E10" s="36"/>
      <c r="F10" s="42">
        <v>793.0</v>
      </c>
      <c r="G10" s="36"/>
      <c r="H10" s="38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ht="19.5" customHeight="1">
      <c r="A11" s="62" t="s">
        <v>394</v>
      </c>
      <c r="B11" s="62" t="s">
        <v>395</v>
      </c>
      <c r="C11" s="35" t="s">
        <v>136</v>
      </c>
      <c r="D11" s="36"/>
      <c r="E11" s="36"/>
      <c r="F11" s="42">
        <v>793.0</v>
      </c>
      <c r="G11" s="36"/>
      <c r="H11" s="38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ht="19.5" customHeight="1">
      <c r="A12" s="33" t="s">
        <v>396</v>
      </c>
      <c r="B12" s="46" t="s">
        <v>397</v>
      </c>
      <c r="C12" s="35" t="s">
        <v>136</v>
      </c>
      <c r="D12" s="36"/>
      <c r="E12" s="36"/>
      <c r="F12" s="42">
        <v>793.0</v>
      </c>
      <c r="G12" s="36"/>
      <c r="H12" s="38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ht="19.5" customHeight="1">
      <c r="A13" s="33" t="s">
        <v>398</v>
      </c>
      <c r="B13" s="46" t="s">
        <v>383</v>
      </c>
      <c r="C13" s="35" t="s">
        <v>136</v>
      </c>
      <c r="D13" s="42">
        <v>1595.11</v>
      </c>
      <c r="E13" s="42">
        <v>1424.44</v>
      </c>
      <c r="F13" s="36"/>
      <c r="G13" s="36"/>
      <c r="H13" s="38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ht="19.5" customHeight="1">
      <c r="A14" s="33" t="s">
        <v>399</v>
      </c>
      <c r="B14" s="46" t="s">
        <v>389</v>
      </c>
      <c r="C14" s="35" t="s">
        <v>136</v>
      </c>
      <c r="D14" s="42">
        <v>1595.11</v>
      </c>
      <c r="E14" s="42">
        <v>1491.6</v>
      </c>
      <c r="F14" s="42"/>
      <c r="G14" s="36"/>
      <c r="H14" s="38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ht="19.5" customHeight="1">
      <c r="A15" s="33" t="s">
        <v>400</v>
      </c>
      <c r="B15" s="46" t="s">
        <v>401</v>
      </c>
      <c r="C15" s="35" t="s">
        <v>136</v>
      </c>
      <c r="D15" s="36"/>
      <c r="E15" s="36"/>
      <c r="F15" s="42">
        <v>550.0</v>
      </c>
      <c r="G15" s="36"/>
      <c r="H15" s="38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ht="19.5" customHeight="1">
      <c r="A16" s="33" t="s">
        <v>402</v>
      </c>
      <c r="B16" s="46" t="s">
        <v>403</v>
      </c>
      <c r="C16" s="35" t="s">
        <v>136</v>
      </c>
      <c r="D16" s="36"/>
      <c r="E16" s="36"/>
      <c r="F16" s="42">
        <v>530.0</v>
      </c>
      <c r="G16" s="36"/>
      <c r="H16" s="38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ht="19.5" customHeight="1">
      <c r="A17" s="33" t="s">
        <v>404</v>
      </c>
      <c r="B17" s="46" t="s">
        <v>405</v>
      </c>
      <c r="C17" s="35" t="s">
        <v>136</v>
      </c>
      <c r="D17" s="36"/>
      <c r="E17" s="36"/>
      <c r="F17" s="42">
        <v>662.0</v>
      </c>
      <c r="G17" s="36"/>
      <c r="H17" s="38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ht="19.5" customHeight="1">
      <c r="A18" s="33" t="s">
        <v>406</v>
      </c>
      <c r="B18" s="46" t="s">
        <v>407</v>
      </c>
      <c r="C18" s="35" t="s">
        <v>136</v>
      </c>
      <c r="D18" s="36"/>
      <c r="E18" s="36"/>
      <c r="F18" s="42">
        <v>360.0</v>
      </c>
      <c r="G18" s="36"/>
      <c r="H18" s="38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ht="19.5" customHeight="1">
      <c r="A19" s="33" t="s">
        <v>408</v>
      </c>
      <c r="B19" s="46" t="s">
        <v>393</v>
      </c>
      <c r="C19" s="35" t="s">
        <v>136</v>
      </c>
      <c r="D19" s="36"/>
      <c r="E19" s="36"/>
      <c r="F19" s="42">
        <v>360.0</v>
      </c>
      <c r="G19" s="36"/>
      <c r="H19" s="38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ht="19.5" customHeight="1">
      <c r="A20" s="33" t="s">
        <v>409</v>
      </c>
      <c r="B20" s="46" t="s">
        <v>410</v>
      </c>
      <c r="C20" s="35" t="s">
        <v>136</v>
      </c>
      <c r="D20" s="36"/>
      <c r="E20" s="36"/>
      <c r="F20" s="42">
        <v>360.0</v>
      </c>
      <c r="G20" s="48"/>
      <c r="H20" s="38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ht="19.5" customHeight="1">
      <c r="A21" s="33" t="s">
        <v>411</v>
      </c>
      <c r="B21" s="46" t="s">
        <v>389</v>
      </c>
      <c r="C21" s="35" t="s">
        <v>136</v>
      </c>
      <c r="D21" s="36"/>
      <c r="E21" s="36"/>
      <c r="F21" s="42">
        <v>1800.0</v>
      </c>
      <c r="G21" s="48"/>
      <c r="H21" s="38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ht="19.5" customHeight="1">
      <c r="A22" s="33" t="s">
        <v>412</v>
      </c>
      <c r="B22" s="46" t="s">
        <v>383</v>
      </c>
      <c r="C22" s="35" t="s">
        <v>136</v>
      </c>
      <c r="D22" s="36"/>
      <c r="E22" s="36"/>
      <c r="F22" s="42">
        <v>1800.0</v>
      </c>
      <c r="G22" s="48"/>
      <c r="H22" s="38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ht="19.5" customHeight="1">
      <c r="A23" s="33" t="s">
        <v>413</v>
      </c>
      <c r="B23" s="46" t="s">
        <v>395</v>
      </c>
      <c r="C23" s="35" t="s">
        <v>136</v>
      </c>
      <c r="D23" s="36"/>
      <c r="E23" s="36"/>
      <c r="F23" s="42">
        <v>360.0</v>
      </c>
      <c r="G23" s="48"/>
      <c r="H23" s="38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ht="19.5" customHeight="1">
      <c r="A24" s="45"/>
      <c r="B24" s="38"/>
      <c r="C24" s="47"/>
      <c r="D24" s="36"/>
      <c r="E24" s="36"/>
      <c r="F24" s="36"/>
      <c r="G24" s="48"/>
      <c r="H24" s="38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ht="19.5" customHeight="1">
      <c r="A25" s="45"/>
      <c r="B25" s="38"/>
      <c r="C25" s="47"/>
      <c r="D25" s="36"/>
      <c r="E25" s="36"/>
      <c r="F25" s="36"/>
      <c r="G25" s="48"/>
      <c r="H25" s="38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ht="19.5" customHeight="1">
      <c r="A26" s="45"/>
      <c r="B26" s="38"/>
      <c r="C26" s="47"/>
      <c r="D26" s="36"/>
      <c r="E26" s="36"/>
      <c r="F26" s="36"/>
      <c r="G26" s="48"/>
      <c r="H26" s="38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ht="19.5" customHeight="1">
      <c r="A27" s="45"/>
      <c r="B27" s="38"/>
      <c r="C27" s="47"/>
      <c r="D27" s="36"/>
      <c r="E27" s="36"/>
      <c r="F27" s="36"/>
      <c r="G27" s="48"/>
      <c r="H27" s="38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ht="19.5" customHeight="1">
      <c r="A28" s="45"/>
      <c r="B28" s="38"/>
      <c r="C28" s="47"/>
      <c r="D28" s="48"/>
      <c r="E28" s="48"/>
      <c r="F28" s="48"/>
      <c r="G28" s="48"/>
      <c r="H28" s="38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ht="19.5" customHeight="1">
      <c r="A36" s="45"/>
      <c r="B36" s="38"/>
      <c r="C36" s="47"/>
      <c r="D36" s="48"/>
      <c r="E36" s="48"/>
      <c r="F36" s="48"/>
      <c r="G36" s="48"/>
      <c r="H36" s="38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ht="19.5" customHeight="1">
      <c r="A42" s="49" t="s">
        <v>159</v>
      </c>
      <c r="B42" s="2"/>
      <c r="C42" s="3"/>
      <c r="D42" s="50">
        <f t="shared" ref="D42:G42" si="1">SUM(D5:D41)</f>
        <v>3190.22</v>
      </c>
      <c r="E42" s="50">
        <f t="shared" si="1"/>
        <v>2916.04</v>
      </c>
      <c r="F42" s="50">
        <f t="shared" si="1"/>
        <v>13521</v>
      </c>
      <c r="G42" s="50">
        <f t="shared" si="1"/>
        <v>0</v>
      </c>
      <c r="H42" s="51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ht="19.5" customHeight="1">
      <c r="A43" s="52" t="s">
        <v>160</v>
      </c>
      <c r="B43" s="2"/>
      <c r="C43" s="3"/>
      <c r="D43" s="53">
        <f>SUM(D42,E42,F42,G42)</f>
        <v>19627.26</v>
      </c>
      <c r="E43" s="2"/>
      <c r="F43" s="2"/>
      <c r="G43" s="3"/>
      <c r="H43" s="51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ht="21.75" customHeight="1">
      <c r="A44" s="49" t="s">
        <v>161</v>
      </c>
      <c r="B44" s="2"/>
      <c r="C44" s="3"/>
      <c r="D44" s="54">
        <f>D2-D43</f>
        <v>372.74</v>
      </c>
      <c r="E44" s="2"/>
      <c r="F44" s="2"/>
      <c r="G44" s="3"/>
      <c r="H44" s="55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ht="19.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ht="19.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ht="19.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ht="19.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ht="19.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ht="19.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ht="19.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ht="19.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ht="19.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ht="19.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ht="19.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ht="19.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ht="19.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ht="19.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ht="19.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ht="19.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ht="19.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ht="19.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ht="19.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ht="19.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ht="19.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ht="19.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ht="19.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ht="19.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ht="19.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ht="19.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ht="19.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ht="19.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ht="19.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ht="19.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ht="19.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ht="19.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ht="19.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ht="19.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ht="19.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ht="19.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ht="19.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ht="19.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ht="19.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ht="19.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ht="19.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ht="19.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ht="19.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ht="19.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ht="19.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ht="19.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ht="19.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ht="19.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ht="19.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ht="19.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ht="19.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ht="19.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ht="19.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ht="19.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ht="19.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ht="19.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ht="19.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ht="19.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ht="19.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ht="19.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ht="19.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ht="19.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ht="19.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ht="19.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ht="19.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ht="19.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ht="19.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ht="19.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ht="19.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ht="19.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ht="19.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ht="19.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ht="19.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ht="19.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ht="19.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ht="19.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ht="19.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ht="19.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ht="19.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ht="19.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ht="19.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ht="19.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ht="19.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ht="19.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ht="19.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ht="19.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ht="19.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ht="19.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ht="19.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ht="19.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ht="19.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ht="19.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ht="19.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ht="19.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ht="19.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ht="19.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ht="19.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ht="19.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ht="19.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ht="19.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ht="19.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ht="19.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ht="19.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ht="19.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ht="19.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ht="19.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ht="19.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ht="19.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ht="19.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ht="19.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ht="19.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ht="19.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ht="19.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ht="19.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ht="19.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ht="19.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ht="19.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ht="19.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ht="19.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ht="19.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ht="19.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ht="19.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ht="19.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ht="19.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ht="19.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ht="19.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ht="19.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ht="19.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ht="19.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ht="19.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ht="19.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ht="19.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ht="19.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ht="19.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ht="19.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ht="19.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ht="19.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ht="19.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ht="19.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ht="19.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ht="19.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ht="19.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ht="19.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ht="19.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ht="19.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ht="19.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ht="19.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ht="19.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ht="19.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ht="19.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ht="19.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ht="19.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ht="19.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ht="19.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ht="19.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ht="19.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ht="19.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ht="19.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ht="19.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ht="19.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ht="19.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ht="19.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ht="19.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ht="19.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ht="19.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ht="19.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ht="19.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ht="19.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ht="19.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ht="19.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ht="19.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ht="19.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ht="19.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ht="19.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ht="19.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ht="19.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ht="19.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ht="19.5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ht="19.5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ht="19.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ht="19.5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ht="19.5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ht="19.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ht="19.5" customHeight="1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ht="19.5" customHeight="1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ht="19.5" customHeight="1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ht="19.5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ht="19.5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ht="19.5" customHeight="1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ht="19.5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ht="19.5" customHeight="1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ht="19.5" customHeight="1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ht="19.5" customHeight="1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ht="19.5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ht="19.5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ht="19.5" customHeight="1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ht="19.5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ht="19.5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ht="19.5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ht="19.5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511805555555556" right="0.511805555555556" top="0.7875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24.0" customHeight="1">
      <c r="A1" s="56" t="s">
        <v>24</v>
      </c>
      <c r="B1" s="19" t="s">
        <v>23</v>
      </c>
      <c r="C1" s="20"/>
      <c r="D1" s="21" t="s">
        <v>119</v>
      </c>
      <c r="E1" s="2"/>
      <c r="F1" s="2"/>
      <c r="G1" s="3"/>
      <c r="H1" s="22" t="s">
        <v>120</v>
      </c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ht="23.25" customHeight="1">
      <c r="A2" s="24"/>
      <c r="B2" s="25"/>
      <c r="C2" s="26"/>
      <c r="D2" s="27">
        <f>Valores_Finais!C$13</f>
        <v>20000</v>
      </c>
      <c r="E2" s="2"/>
      <c r="F2" s="2"/>
      <c r="G2" s="3"/>
      <c r="H2" s="24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ht="30.7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ht="22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ht="19.5" customHeight="1">
      <c r="A5" s="33" t="s">
        <v>414</v>
      </c>
      <c r="B5" s="46" t="s">
        <v>415</v>
      </c>
      <c r="C5" s="35" t="s">
        <v>136</v>
      </c>
      <c r="D5" s="42">
        <v>2444.69</v>
      </c>
      <c r="E5" s="42">
        <v>1243.2</v>
      </c>
      <c r="F5" s="36"/>
      <c r="G5" s="36"/>
      <c r="H5" s="38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ht="19.5" customHeight="1">
      <c r="A6" s="33" t="s">
        <v>416</v>
      </c>
      <c r="B6" s="46" t="s">
        <v>417</v>
      </c>
      <c r="C6" s="35" t="s">
        <v>136</v>
      </c>
      <c r="D6" s="42">
        <v>2444.69</v>
      </c>
      <c r="E6" s="42">
        <v>1243.2</v>
      </c>
      <c r="F6" s="36"/>
      <c r="G6" s="36"/>
      <c r="H6" s="38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ht="19.5" customHeight="1">
      <c r="A7" s="33" t="s">
        <v>418</v>
      </c>
      <c r="B7" s="46" t="s">
        <v>419</v>
      </c>
      <c r="C7" s="35" t="s">
        <v>136</v>
      </c>
      <c r="D7" s="36"/>
      <c r="E7" s="36"/>
      <c r="F7" s="42">
        <v>1985.55</v>
      </c>
      <c r="G7" s="36"/>
      <c r="H7" s="38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ht="21.0" customHeight="1">
      <c r="A8" s="33" t="s">
        <v>420</v>
      </c>
      <c r="B8" s="46" t="s">
        <v>421</v>
      </c>
      <c r="C8" s="35" t="s">
        <v>136</v>
      </c>
      <c r="D8" s="36"/>
      <c r="E8" s="36"/>
      <c r="F8" s="42">
        <v>1323.7</v>
      </c>
      <c r="G8" s="36"/>
      <c r="H8" s="38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ht="19.5" customHeight="1">
      <c r="A9" s="33" t="s">
        <v>422</v>
      </c>
      <c r="B9" s="46" t="s">
        <v>423</v>
      </c>
      <c r="C9" s="35" t="s">
        <v>136</v>
      </c>
      <c r="D9" s="36"/>
      <c r="E9" s="36"/>
      <c r="F9" s="42">
        <v>1323.7</v>
      </c>
      <c r="G9" s="36"/>
      <c r="H9" s="38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ht="19.5" customHeight="1">
      <c r="A10" s="33" t="s">
        <v>424</v>
      </c>
      <c r="B10" s="46" t="s">
        <v>417</v>
      </c>
      <c r="C10" s="35" t="s">
        <v>136</v>
      </c>
      <c r="D10" s="36"/>
      <c r="E10" s="36"/>
      <c r="F10" s="42">
        <v>661.85</v>
      </c>
      <c r="G10" s="36"/>
      <c r="H10" s="38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ht="19.5" customHeight="1">
      <c r="A11" s="33" t="s">
        <v>425</v>
      </c>
      <c r="B11" s="46" t="s">
        <v>426</v>
      </c>
      <c r="C11" s="35" t="s">
        <v>131</v>
      </c>
      <c r="D11" s="36"/>
      <c r="E11" s="36"/>
      <c r="F11" s="42"/>
      <c r="G11" s="42">
        <v>661.85</v>
      </c>
      <c r="H11" s="38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ht="19.5" customHeight="1">
      <c r="A12" s="33" t="s">
        <v>427</v>
      </c>
      <c r="B12" s="46" t="s">
        <v>428</v>
      </c>
      <c r="C12" s="35" t="s">
        <v>136</v>
      </c>
      <c r="D12" s="36"/>
      <c r="E12" s="36"/>
      <c r="F12" s="42">
        <v>1323.7</v>
      </c>
      <c r="G12" s="36"/>
      <c r="H12" s="38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ht="19.5" customHeight="1">
      <c r="A13" s="33" t="s">
        <v>429</v>
      </c>
      <c r="B13" s="46" t="s">
        <v>430</v>
      </c>
      <c r="C13" s="35" t="s">
        <v>136</v>
      </c>
      <c r="D13" s="36"/>
      <c r="E13" s="36"/>
      <c r="F13" s="42">
        <v>992.77</v>
      </c>
      <c r="G13" s="36"/>
      <c r="H13" s="38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ht="19.5" customHeight="1">
      <c r="A14" s="33" t="s">
        <v>431</v>
      </c>
      <c r="B14" s="46" t="s">
        <v>432</v>
      </c>
      <c r="C14" s="35" t="s">
        <v>136</v>
      </c>
      <c r="D14" s="36"/>
      <c r="E14" s="36"/>
      <c r="F14" s="42">
        <v>992.77</v>
      </c>
      <c r="G14" s="36"/>
      <c r="H14" s="38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ht="19.5" customHeight="1">
      <c r="A15" s="33" t="s">
        <v>433</v>
      </c>
      <c r="B15" s="46" t="s">
        <v>434</v>
      </c>
      <c r="C15" s="35" t="s">
        <v>136</v>
      </c>
      <c r="D15" s="36"/>
      <c r="E15" s="36"/>
      <c r="F15" s="42">
        <v>1323.7</v>
      </c>
      <c r="G15" s="36"/>
      <c r="H15" s="38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ht="19.5" customHeight="1">
      <c r="A16" s="33" t="s">
        <v>435</v>
      </c>
      <c r="B16" s="46" t="s">
        <v>417</v>
      </c>
      <c r="C16" s="35" t="s">
        <v>136</v>
      </c>
      <c r="D16" s="36"/>
      <c r="E16" s="36"/>
      <c r="F16" s="42">
        <v>1654.62</v>
      </c>
      <c r="G16" s="36"/>
      <c r="H16" s="38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ht="19.5" customHeight="1">
      <c r="A17" s="45"/>
      <c r="B17" s="38"/>
      <c r="C17" s="47"/>
      <c r="D17" s="36"/>
      <c r="E17" s="36"/>
      <c r="F17" s="36"/>
      <c r="G17" s="36"/>
      <c r="H17" s="38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ht="19.5" customHeight="1">
      <c r="A18" s="45"/>
      <c r="B18" s="38"/>
      <c r="C18" s="47"/>
      <c r="D18" s="36"/>
      <c r="E18" s="36"/>
      <c r="F18" s="36"/>
      <c r="G18" s="36"/>
      <c r="H18" s="38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ht="19.5" customHeight="1">
      <c r="A19" s="45"/>
      <c r="B19" s="38"/>
      <c r="C19" s="47"/>
      <c r="D19" s="36"/>
      <c r="E19" s="36"/>
      <c r="F19" s="36"/>
      <c r="G19" s="36"/>
      <c r="H19" s="38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ht="19.5" customHeight="1">
      <c r="A20" s="45"/>
      <c r="B20" s="38"/>
      <c r="C20" s="47"/>
      <c r="D20" s="36"/>
      <c r="E20" s="36"/>
      <c r="F20" s="36"/>
      <c r="G20" s="36"/>
      <c r="H20" s="38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ht="19.5" customHeight="1">
      <c r="A21" s="45"/>
      <c r="B21" s="38"/>
      <c r="C21" s="47"/>
      <c r="D21" s="36"/>
      <c r="E21" s="36"/>
      <c r="F21" s="36"/>
      <c r="G21" s="36"/>
      <c r="H21" s="38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ht="19.5" customHeight="1">
      <c r="A22" s="45"/>
      <c r="B22" s="38"/>
      <c r="C22" s="47"/>
      <c r="D22" s="36"/>
      <c r="E22" s="36"/>
      <c r="F22" s="36"/>
      <c r="G22" s="36"/>
      <c r="H22" s="38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ht="19.5" customHeight="1">
      <c r="A23" s="45"/>
      <c r="B23" s="38"/>
      <c r="C23" s="47"/>
      <c r="D23" s="36"/>
      <c r="E23" s="36"/>
      <c r="F23" s="36"/>
      <c r="G23" s="36"/>
      <c r="H23" s="38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ht="19.5" customHeight="1">
      <c r="A24" s="45"/>
      <c r="B24" s="38"/>
      <c r="C24" s="47"/>
      <c r="D24" s="36"/>
      <c r="E24" s="36"/>
      <c r="F24" s="36"/>
      <c r="G24" s="36"/>
      <c r="H24" s="38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ht="19.5" customHeight="1">
      <c r="A25" s="45"/>
      <c r="B25" s="38"/>
      <c r="C25" s="47"/>
      <c r="D25" s="36"/>
      <c r="E25" s="36"/>
      <c r="F25" s="36"/>
      <c r="G25" s="36"/>
      <c r="H25" s="38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ht="19.5" customHeight="1">
      <c r="A26" s="45"/>
      <c r="B26" s="38"/>
      <c r="C26" s="47"/>
      <c r="D26" s="36"/>
      <c r="E26" s="36"/>
      <c r="F26" s="36"/>
      <c r="G26" s="36"/>
      <c r="H26" s="38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ht="19.5" customHeight="1">
      <c r="A27" s="45"/>
      <c r="B27" s="38"/>
      <c r="C27" s="47"/>
      <c r="D27" s="36"/>
      <c r="E27" s="36"/>
      <c r="F27" s="36"/>
      <c r="G27" s="36"/>
      <c r="H27" s="38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ht="19.5" customHeight="1">
      <c r="A28" s="45"/>
      <c r="B28" s="38"/>
      <c r="C28" s="47"/>
      <c r="D28" s="36"/>
      <c r="E28" s="36"/>
      <c r="F28" s="36"/>
      <c r="G28" s="36"/>
      <c r="H28" s="38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ht="19.5" customHeight="1">
      <c r="A29" s="45"/>
      <c r="B29" s="38"/>
      <c r="C29" s="47"/>
      <c r="D29" s="36"/>
      <c r="E29" s="36"/>
      <c r="F29" s="36"/>
      <c r="G29" s="36"/>
      <c r="H29" s="38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ht="19.5" customHeight="1">
      <c r="A30" s="45"/>
      <c r="B30" s="38"/>
      <c r="C30" s="47"/>
      <c r="D30" s="36"/>
      <c r="E30" s="36"/>
      <c r="F30" s="36"/>
      <c r="G30" s="36"/>
      <c r="H30" s="38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ht="19.5" customHeight="1">
      <c r="A31" s="45"/>
      <c r="B31" s="38"/>
      <c r="C31" s="47"/>
      <c r="D31" s="36"/>
      <c r="E31" s="36"/>
      <c r="F31" s="36"/>
      <c r="G31" s="36"/>
      <c r="H31" s="38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ht="19.5" customHeight="1">
      <c r="A32" s="45"/>
      <c r="B32" s="38"/>
      <c r="C32" s="47"/>
      <c r="D32" s="36"/>
      <c r="E32" s="36"/>
      <c r="F32" s="36"/>
      <c r="G32" s="36"/>
      <c r="H32" s="38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ht="19.5" customHeight="1">
      <c r="A36" s="45"/>
      <c r="B36" s="38"/>
      <c r="C36" s="47"/>
      <c r="D36" s="48"/>
      <c r="E36" s="48"/>
      <c r="F36" s="48"/>
      <c r="G36" s="48"/>
      <c r="H36" s="38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ht="19.5" customHeight="1">
      <c r="A42" s="49" t="s">
        <v>159</v>
      </c>
      <c r="B42" s="2"/>
      <c r="C42" s="3"/>
      <c r="D42" s="50">
        <f t="shared" ref="D42:G42" si="1">SUM(D5:D41)</f>
        <v>4889.38</v>
      </c>
      <c r="E42" s="50">
        <f t="shared" si="1"/>
        <v>2486.4</v>
      </c>
      <c r="F42" s="50">
        <f t="shared" si="1"/>
        <v>11582.36</v>
      </c>
      <c r="G42" s="50">
        <f t="shared" si="1"/>
        <v>661.85</v>
      </c>
      <c r="H42" s="51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ht="19.5" customHeight="1">
      <c r="A43" s="52" t="s">
        <v>160</v>
      </c>
      <c r="B43" s="2"/>
      <c r="C43" s="3"/>
      <c r="D43" s="53">
        <f>SUM(D42,E42,F42,G42)</f>
        <v>19619.99</v>
      </c>
      <c r="E43" s="2"/>
      <c r="F43" s="2"/>
      <c r="G43" s="3"/>
      <c r="H43" s="51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ht="21.75" customHeight="1">
      <c r="A44" s="49" t="s">
        <v>161</v>
      </c>
      <c r="B44" s="2"/>
      <c r="C44" s="3"/>
      <c r="D44" s="54">
        <f>D2-D43</f>
        <v>380.01</v>
      </c>
      <c r="E44" s="2"/>
      <c r="F44" s="2"/>
      <c r="G44" s="3"/>
      <c r="H44" s="55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ht="19.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ht="19.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ht="19.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ht="19.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ht="19.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ht="19.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ht="19.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ht="19.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ht="19.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ht="19.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ht="19.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ht="19.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ht="19.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ht="19.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ht="19.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ht="19.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ht="19.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ht="19.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ht="19.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ht="19.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ht="19.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ht="19.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ht="19.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ht="19.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ht="19.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ht="19.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ht="19.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ht="19.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ht="19.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ht="19.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ht="19.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ht="19.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ht="19.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ht="19.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ht="19.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ht="19.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ht="19.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ht="19.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ht="19.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ht="19.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ht="19.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ht="19.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ht="19.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ht="19.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ht="19.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ht="19.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ht="19.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ht="19.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ht="19.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ht="19.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ht="19.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ht="19.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ht="19.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ht="19.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ht="19.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ht="19.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ht="19.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ht="19.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ht="19.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ht="19.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ht="19.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ht="19.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ht="19.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ht="19.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ht="19.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ht="19.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ht="19.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ht="19.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ht="19.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ht="19.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ht="19.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ht="19.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ht="19.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ht="19.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ht="19.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ht="19.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ht="19.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ht="19.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ht="19.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ht="19.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ht="19.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ht="19.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ht="19.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ht="19.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ht="19.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ht="19.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ht="19.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ht="19.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ht="19.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ht="19.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ht="19.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ht="19.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ht="19.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ht="19.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ht="19.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ht="19.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ht="19.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ht="19.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ht="19.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ht="19.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ht="19.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ht="19.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ht="19.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ht="19.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ht="19.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ht="19.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ht="19.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ht="19.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ht="19.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ht="19.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ht="19.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ht="19.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ht="19.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ht="19.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ht="19.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ht="19.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ht="19.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ht="19.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ht="19.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ht="19.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ht="19.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ht="19.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ht="19.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ht="19.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ht="19.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ht="19.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ht="19.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ht="19.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ht="19.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ht="19.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ht="19.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ht="19.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ht="19.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ht="19.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ht="19.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ht="19.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ht="19.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ht="19.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ht="19.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ht="19.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ht="19.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ht="19.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ht="19.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ht="19.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ht="19.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ht="19.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ht="19.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ht="19.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ht="19.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ht="19.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ht="19.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ht="19.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ht="19.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ht="19.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ht="19.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ht="19.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ht="19.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ht="19.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ht="19.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ht="19.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ht="19.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ht="19.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ht="19.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ht="19.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ht="19.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ht="19.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ht="19.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ht="19.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ht="19.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ht="19.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ht="19.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ht="19.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ht="19.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ht="19.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ht="19.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ht="19.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ht="19.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ht="19.5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ht="19.5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ht="19.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ht="19.5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ht="19.5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ht="19.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ht="19.5" customHeight="1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ht="19.5" customHeight="1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ht="19.5" customHeight="1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ht="19.5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ht="19.5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ht="19.5" customHeight="1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ht="19.5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ht="19.5" customHeight="1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ht="19.5" customHeight="1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ht="19.5" customHeight="1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ht="19.5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ht="19.5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ht="19.5" customHeight="1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ht="19.5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ht="19.5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ht="19.5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ht="19.5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511805555555556" right="0.511805555555556" top="0.78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24.0" customHeight="1">
      <c r="A1" s="56" t="s">
        <v>26</v>
      </c>
      <c r="B1" s="19" t="s">
        <v>25</v>
      </c>
      <c r="C1" s="20"/>
      <c r="D1" s="21" t="s">
        <v>119</v>
      </c>
      <c r="E1" s="2"/>
      <c r="F1" s="2"/>
      <c r="G1" s="3"/>
      <c r="H1" s="22" t="s">
        <v>120</v>
      </c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ht="23.25" customHeight="1">
      <c r="A2" s="24"/>
      <c r="B2" s="25"/>
      <c r="C2" s="26"/>
      <c r="D2" s="27">
        <f>Valores_Finais!C$14</f>
        <v>20000</v>
      </c>
      <c r="E2" s="2"/>
      <c r="F2" s="2"/>
      <c r="G2" s="3"/>
      <c r="H2" s="24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ht="30.7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ht="22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ht="19.5" customHeight="1">
      <c r="A5" s="39" t="s">
        <v>141</v>
      </c>
      <c r="B5" s="46" t="s">
        <v>436</v>
      </c>
      <c r="C5" s="35" t="s">
        <v>136</v>
      </c>
      <c r="D5" s="48"/>
      <c r="E5" s="48"/>
      <c r="F5" s="80">
        <v>5000.0</v>
      </c>
      <c r="G5" s="36"/>
      <c r="H5" s="38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ht="19.5" customHeight="1">
      <c r="A6" s="39" t="s">
        <v>437</v>
      </c>
      <c r="B6" s="46" t="s">
        <v>438</v>
      </c>
      <c r="C6" s="35" t="s">
        <v>136</v>
      </c>
      <c r="D6" s="48"/>
      <c r="E6" s="48"/>
      <c r="F6" s="80">
        <v>2000.0</v>
      </c>
      <c r="G6" s="36"/>
      <c r="H6" s="38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ht="19.5" customHeight="1">
      <c r="A7" s="62" t="s">
        <v>439</v>
      </c>
      <c r="B7" s="62" t="s">
        <v>203</v>
      </c>
      <c r="C7" s="35" t="s">
        <v>136</v>
      </c>
      <c r="D7" s="48"/>
      <c r="E7" s="48"/>
      <c r="F7" s="81">
        <v>2000.0</v>
      </c>
      <c r="G7" s="36"/>
      <c r="H7" s="38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ht="21.0" customHeight="1">
      <c r="A8" s="33" t="s">
        <v>440</v>
      </c>
      <c r="B8" s="46" t="s">
        <v>441</v>
      </c>
      <c r="C8" s="35" t="s">
        <v>136</v>
      </c>
      <c r="D8" s="48"/>
      <c r="E8" s="48"/>
      <c r="F8" s="81">
        <v>2000.0</v>
      </c>
      <c r="G8" s="36"/>
      <c r="H8" s="38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ht="19.5" customHeight="1">
      <c r="A9" s="33" t="s">
        <v>442</v>
      </c>
      <c r="B9" s="46" t="s">
        <v>443</v>
      </c>
      <c r="C9" s="35" t="s">
        <v>131</v>
      </c>
      <c r="D9" s="48"/>
      <c r="E9" s="48"/>
      <c r="G9" s="81">
        <v>1000.0</v>
      </c>
      <c r="H9" s="38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ht="19.5" customHeight="1">
      <c r="A10" s="45"/>
      <c r="B10" s="38"/>
      <c r="C10" s="47"/>
      <c r="D10" s="48"/>
      <c r="E10" s="48"/>
      <c r="F10" s="36"/>
      <c r="G10" s="36"/>
      <c r="H10" s="38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ht="19.5" customHeight="1">
      <c r="A11" s="45"/>
      <c r="B11" s="38"/>
      <c r="C11" s="47"/>
      <c r="D11" s="48"/>
      <c r="E11" s="48"/>
      <c r="F11" s="48"/>
      <c r="G11" s="48"/>
      <c r="H11" s="38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ht="19.5" customHeight="1">
      <c r="A12" s="45"/>
      <c r="B12" s="38"/>
      <c r="C12" s="47"/>
      <c r="D12" s="48"/>
      <c r="E12" s="48"/>
      <c r="F12" s="48"/>
      <c r="G12" s="48"/>
      <c r="H12" s="38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ht="19.5" customHeight="1">
      <c r="A13" s="45"/>
      <c r="B13" s="38"/>
      <c r="C13" s="47"/>
      <c r="D13" s="48"/>
      <c r="E13" s="48"/>
      <c r="F13" s="48"/>
      <c r="G13" s="48"/>
      <c r="H13" s="38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ht="19.5" customHeight="1">
      <c r="A14" s="45"/>
      <c r="B14" s="38"/>
      <c r="C14" s="47"/>
      <c r="D14" s="48"/>
      <c r="E14" s="48"/>
      <c r="F14" s="48"/>
      <c r="G14" s="48"/>
      <c r="H14" s="38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ht="19.5" customHeight="1">
      <c r="A15" s="45"/>
      <c r="B15" s="38"/>
      <c r="C15" s="47"/>
      <c r="D15" s="48"/>
      <c r="E15" s="48"/>
      <c r="F15" s="48"/>
      <c r="G15" s="48"/>
      <c r="H15" s="38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ht="19.5" customHeight="1">
      <c r="A16" s="45"/>
      <c r="B16" s="38"/>
      <c r="C16" s="47"/>
      <c r="D16" s="48"/>
      <c r="E16" s="48"/>
      <c r="F16" s="48"/>
      <c r="G16" s="48"/>
      <c r="H16" s="38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ht="19.5" customHeight="1">
      <c r="A17" s="49" t="s">
        <v>159</v>
      </c>
      <c r="B17" s="2"/>
      <c r="C17" s="3"/>
      <c r="D17" s="50">
        <f t="shared" ref="D17:G17" si="1">SUM(D5:D16)</f>
        <v>0</v>
      </c>
      <c r="E17" s="50">
        <f t="shared" si="1"/>
        <v>0</v>
      </c>
      <c r="F17" s="50">
        <f t="shared" si="1"/>
        <v>11000</v>
      </c>
      <c r="G17" s="50">
        <f t="shared" si="1"/>
        <v>1000</v>
      </c>
      <c r="H17" s="51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ht="19.5" customHeight="1">
      <c r="A18" s="52" t="s">
        <v>160</v>
      </c>
      <c r="B18" s="2"/>
      <c r="C18" s="3"/>
      <c r="D18" s="53">
        <f>SUM(D17,E17,F17,G17)</f>
        <v>12000</v>
      </c>
      <c r="E18" s="2"/>
      <c r="F18" s="2"/>
      <c r="G18" s="3"/>
      <c r="H18" s="51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ht="21.75" customHeight="1">
      <c r="A19" s="49" t="s">
        <v>161</v>
      </c>
      <c r="B19" s="2"/>
      <c r="C19" s="3"/>
      <c r="D19" s="54">
        <f>D2-D18</f>
        <v>8000</v>
      </c>
      <c r="E19" s="2"/>
      <c r="F19" s="2"/>
      <c r="G19" s="3"/>
      <c r="H19" s="55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ht="19.5" customHeight="1">
      <c r="A20" s="5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ht="19.5" customHeight="1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ht="19.5" customHeight="1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ht="19.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ht="19.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ht="19.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ht="19.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ht="19.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ht="19.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ht="19.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ht="19.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ht="19.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ht="19.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ht="19.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ht="19.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ht="19.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ht="19.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ht="19.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ht="19.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ht="19.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ht="19.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ht="19.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ht="19.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ht="19.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ht="19.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ht="19.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ht="19.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ht="19.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ht="19.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ht="19.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ht="19.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ht="19.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ht="19.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ht="19.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ht="19.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ht="19.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ht="19.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ht="19.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ht="19.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ht="19.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ht="19.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ht="19.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ht="19.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ht="19.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ht="19.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ht="19.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ht="19.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ht="19.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ht="19.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ht="19.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ht="19.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ht="19.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ht="19.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ht="19.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ht="19.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ht="19.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ht="19.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ht="19.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ht="19.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ht="19.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ht="19.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ht="19.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ht="19.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ht="19.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ht="19.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ht="19.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ht="19.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ht="19.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ht="19.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ht="19.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ht="19.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ht="19.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ht="19.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ht="19.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ht="19.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ht="19.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ht="19.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ht="19.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ht="19.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ht="19.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ht="19.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ht="19.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ht="19.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ht="19.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ht="19.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ht="19.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ht="19.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ht="19.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ht="19.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ht="19.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ht="19.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ht="19.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ht="19.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ht="19.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ht="19.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ht="19.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ht="19.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ht="19.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ht="19.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ht="19.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ht="19.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ht="19.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ht="19.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ht="19.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ht="19.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ht="19.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ht="19.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ht="19.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ht="19.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ht="19.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ht="19.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ht="19.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ht="19.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ht="19.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ht="19.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ht="19.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ht="19.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ht="19.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ht="19.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ht="19.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ht="19.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ht="19.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ht="19.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ht="19.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ht="19.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ht="19.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ht="19.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ht="19.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ht="19.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ht="19.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ht="19.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ht="19.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ht="19.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ht="19.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ht="19.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ht="19.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ht="19.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ht="19.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ht="19.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ht="19.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ht="19.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ht="19.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ht="19.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ht="19.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ht="19.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ht="19.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ht="19.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ht="19.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ht="19.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ht="19.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ht="19.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ht="19.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ht="19.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ht="19.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ht="19.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ht="19.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ht="19.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ht="19.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ht="19.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ht="19.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ht="19.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ht="19.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ht="19.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ht="19.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ht="19.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ht="19.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ht="19.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ht="19.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ht="19.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ht="19.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ht="19.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ht="19.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ht="19.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ht="19.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ht="19.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ht="19.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ht="19.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ht="19.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ht="19.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ht="19.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ht="19.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ht="19.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ht="19.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ht="19.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ht="19.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ht="19.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ht="19.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ht="19.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ht="19.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ht="19.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ht="19.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ht="19.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ht="19.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ht="19.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ht="19.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ht="19.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ht="19.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ht="19.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ht="19.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ht="19.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</sheetData>
  <mergeCells count="14">
    <mergeCell ref="H1:H2"/>
    <mergeCell ref="H3:H4"/>
    <mergeCell ref="A17:C17"/>
    <mergeCell ref="A18:C18"/>
    <mergeCell ref="D18:G18"/>
    <mergeCell ref="A19:C19"/>
    <mergeCell ref="D19:G19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511805555555556" right="0.511805555555556" top="0.7875"/>
  <pageSetup paperSize="9" scale="70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24.0" customHeight="1">
      <c r="A1" s="56" t="s">
        <v>28</v>
      </c>
      <c r="B1" s="19" t="s">
        <v>444</v>
      </c>
      <c r="C1" s="20"/>
      <c r="D1" s="21" t="s">
        <v>119</v>
      </c>
      <c r="E1" s="2"/>
      <c r="F1" s="2"/>
      <c r="G1" s="3"/>
      <c r="H1" s="22" t="s">
        <v>120</v>
      </c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ht="23.25" customHeight="1">
      <c r="A2" s="24"/>
      <c r="B2" s="25"/>
      <c r="C2" s="26"/>
      <c r="D2" s="27">
        <f>Valores_Finais!C$15</f>
        <v>0</v>
      </c>
      <c r="E2" s="2"/>
      <c r="F2" s="2"/>
      <c r="G2" s="3"/>
      <c r="H2" s="24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ht="30.7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ht="22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ht="19.5" customHeight="1">
      <c r="A5" s="45"/>
      <c r="B5" s="38"/>
      <c r="C5" s="47"/>
      <c r="D5" s="48"/>
      <c r="E5" s="48"/>
      <c r="F5" s="48"/>
      <c r="G5" s="48"/>
      <c r="H5" s="38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ht="19.5" customHeight="1">
      <c r="A6" s="45"/>
      <c r="B6" s="38"/>
      <c r="C6" s="47"/>
      <c r="D6" s="48"/>
      <c r="E6" s="48"/>
      <c r="F6" s="48"/>
      <c r="G6" s="48"/>
      <c r="H6" s="38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ht="19.5" customHeight="1">
      <c r="A7" s="45"/>
      <c r="B7" s="38"/>
      <c r="C7" s="47"/>
      <c r="D7" s="48"/>
      <c r="E7" s="48"/>
      <c r="F7" s="48"/>
      <c r="G7" s="48"/>
      <c r="H7" s="38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ht="21.0" customHeight="1">
      <c r="A8" s="45"/>
      <c r="B8" s="38"/>
      <c r="C8" s="47"/>
      <c r="D8" s="48"/>
      <c r="E8" s="48"/>
      <c r="F8" s="48"/>
      <c r="G8" s="48"/>
      <c r="H8" s="38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ht="19.5" customHeight="1">
      <c r="A9" s="45"/>
      <c r="B9" s="38"/>
      <c r="C9" s="47"/>
      <c r="D9" s="48"/>
      <c r="E9" s="48"/>
      <c r="F9" s="48"/>
      <c r="G9" s="48"/>
      <c r="H9" s="38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ht="19.5" customHeight="1">
      <c r="A10" s="45"/>
      <c r="B10" s="38"/>
      <c r="C10" s="47"/>
      <c r="D10" s="48"/>
      <c r="E10" s="48"/>
      <c r="F10" s="48"/>
      <c r="G10" s="48"/>
      <c r="H10" s="38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ht="19.5" customHeight="1">
      <c r="A11" s="45"/>
      <c r="B11" s="38"/>
      <c r="C11" s="47"/>
      <c r="D11" s="48"/>
      <c r="E11" s="48"/>
      <c r="F11" s="48"/>
      <c r="G11" s="48"/>
      <c r="H11" s="38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ht="19.5" customHeight="1">
      <c r="A12" s="45"/>
      <c r="B12" s="38"/>
      <c r="C12" s="47"/>
      <c r="D12" s="48"/>
      <c r="E12" s="48"/>
      <c r="F12" s="48"/>
      <c r="G12" s="48"/>
      <c r="H12" s="38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ht="19.5" customHeight="1">
      <c r="A13" s="45"/>
      <c r="B13" s="38"/>
      <c r="C13" s="47"/>
      <c r="D13" s="48"/>
      <c r="E13" s="48"/>
      <c r="F13" s="48"/>
      <c r="G13" s="48"/>
      <c r="H13" s="38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ht="19.5" customHeight="1">
      <c r="A14" s="45"/>
      <c r="B14" s="38"/>
      <c r="C14" s="47"/>
      <c r="D14" s="48"/>
      <c r="E14" s="48"/>
      <c r="F14" s="48"/>
      <c r="G14" s="48"/>
      <c r="H14" s="38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ht="19.5" customHeight="1">
      <c r="A15" s="45"/>
      <c r="B15" s="38"/>
      <c r="C15" s="47"/>
      <c r="D15" s="48"/>
      <c r="E15" s="48"/>
      <c r="F15" s="48"/>
      <c r="G15" s="48"/>
      <c r="H15" s="38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ht="19.5" customHeight="1">
      <c r="A16" s="45"/>
      <c r="B16" s="38"/>
      <c r="C16" s="47"/>
      <c r="D16" s="48"/>
      <c r="E16" s="48"/>
      <c r="F16" s="48"/>
      <c r="G16" s="48"/>
      <c r="H16" s="38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ht="19.5" customHeight="1">
      <c r="A17" s="45"/>
      <c r="B17" s="38"/>
      <c r="C17" s="47"/>
      <c r="D17" s="48"/>
      <c r="E17" s="48"/>
      <c r="F17" s="48"/>
      <c r="G17" s="48"/>
      <c r="H17" s="38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ht="19.5" customHeight="1">
      <c r="A18" s="45"/>
      <c r="B18" s="38"/>
      <c r="C18" s="47"/>
      <c r="D18" s="48"/>
      <c r="E18" s="48"/>
      <c r="F18" s="48"/>
      <c r="G18" s="48"/>
      <c r="H18" s="38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ht="19.5" customHeight="1">
      <c r="A19" s="45"/>
      <c r="B19" s="38"/>
      <c r="C19" s="47"/>
      <c r="D19" s="48"/>
      <c r="E19" s="48"/>
      <c r="F19" s="48"/>
      <c r="G19" s="48"/>
      <c r="H19" s="38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ht="19.5" customHeight="1">
      <c r="A20" s="45"/>
      <c r="B20" s="38"/>
      <c r="C20" s="47"/>
      <c r="D20" s="48"/>
      <c r="E20" s="48"/>
      <c r="F20" s="48"/>
      <c r="G20" s="48"/>
      <c r="H20" s="38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ht="19.5" customHeight="1">
      <c r="A21" s="45"/>
      <c r="B21" s="38"/>
      <c r="C21" s="47"/>
      <c r="D21" s="48"/>
      <c r="E21" s="48"/>
      <c r="F21" s="48"/>
      <c r="G21" s="48"/>
      <c r="H21" s="38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ht="19.5" customHeight="1">
      <c r="A22" s="45"/>
      <c r="B22" s="38"/>
      <c r="C22" s="47"/>
      <c r="D22" s="48"/>
      <c r="E22" s="48"/>
      <c r="F22" s="48"/>
      <c r="G22" s="48"/>
      <c r="H22" s="38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ht="19.5" customHeight="1">
      <c r="A23" s="45"/>
      <c r="B23" s="38"/>
      <c r="C23" s="47"/>
      <c r="D23" s="48"/>
      <c r="E23" s="48"/>
      <c r="F23" s="48"/>
      <c r="G23" s="48"/>
      <c r="H23" s="38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ht="19.5" customHeight="1">
      <c r="A24" s="45"/>
      <c r="B24" s="38"/>
      <c r="C24" s="47"/>
      <c r="D24" s="48"/>
      <c r="E24" s="48"/>
      <c r="F24" s="48"/>
      <c r="G24" s="48"/>
      <c r="H24" s="38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ht="19.5" customHeight="1">
      <c r="A25" s="45"/>
      <c r="B25" s="38"/>
      <c r="C25" s="47"/>
      <c r="D25" s="48"/>
      <c r="E25" s="48"/>
      <c r="F25" s="48"/>
      <c r="G25" s="48"/>
      <c r="H25" s="38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ht="19.5" customHeight="1">
      <c r="A27" s="45"/>
      <c r="B27" s="38"/>
      <c r="C27" s="47"/>
      <c r="D27" s="48"/>
      <c r="E27" s="48"/>
      <c r="F27" s="48"/>
      <c r="G27" s="48"/>
      <c r="H27" s="38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ht="19.5" customHeight="1">
      <c r="A28" s="45"/>
      <c r="B28" s="38"/>
      <c r="C28" s="47"/>
      <c r="D28" s="48"/>
      <c r="E28" s="48"/>
      <c r="F28" s="48"/>
      <c r="G28" s="48"/>
      <c r="H28" s="38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ht="19.5" customHeight="1">
      <c r="A36" s="45"/>
      <c r="B36" s="38"/>
      <c r="C36" s="47"/>
      <c r="D36" s="48"/>
      <c r="E36" s="48"/>
      <c r="F36" s="48"/>
      <c r="G36" s="48"/>
      <c r="H36" s="38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0</v>
      </c>
      <c r="G42" s="50">
        <f t="shared" si="1"/>
        <v>0</v>
      </c>
      <c r="H42" s="51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ht="19.5" customHeight="1">
      <c r="A43" s="52" t="s">
        <v>160</v>
      </c>
      <c r="B43" s="2"/>
      <c r="C43" s="3"/>
      <c r="D43" s="53">
        <f>SUM(D42,E42,F42,G42)</f>
        <v>0</v>
      </c>
      <c r="E43" s="2"/>
      <c r="F43" s="2"/>
      <c r="G43" s="3"/>
      <c r="H43" s="51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ht="21.75" customHeight="1">
      <c r="A44" s="49" t="s">
        <v>161</v>
      </c>
      <c r="B44" s="2"/>
      <c r="C44" s="3"/>
      <c r="D44" s="54">
        <f>D2-D43</f>
        <v>0</v>
      </c>
      <c r="E44" s="2"/>
      <c r="F44" s="2"/>
      <c r="G44" s="3"/>
      <c r="H44" s="55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ht="19.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ht="19.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ht="19.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ht="19.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ht="19.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ht="19.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ht="19.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ht="19.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ht="19.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ht="19.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ht="19.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ht="19.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ht="19.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ht="19.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ht="19.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ht="19.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ht="19.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ht="19.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ht="19.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ht="19.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ht="19.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ht="19.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ht="19.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ht="19.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ht="19.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ht="19.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ht="19.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ht="19.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ht="19.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ht="19.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ht="19.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ht="19.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ht="19.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ht="19.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ht="19.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ht="19.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ht="19.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ht="19.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ht="19.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ht="19.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ht="19.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ht="19.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ht="19.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ht="19.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ht="19.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ht="19.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ht="19.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ht="19.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ht="19.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ht="19.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ht="19.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ht="19.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ht="19.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ht="19.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ht="19.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ht="19.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ht="19.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ht="19.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ht="19.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ht="19.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ht="19.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ht="19.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ht="19.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ht="19.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ht="19.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ht="19.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ht="19.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ht="19.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ht="19.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ht="19.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ht="19.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ht="19.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ht="19.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ht="19.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ht="19.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ht="19.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ht="19.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ht="19.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ht="19.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ht="19.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ht="19.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ht="19.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ht="19.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ht="19.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ht="19.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ht="19.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ht="19.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ht="19.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ht="19.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ht="19.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ht="19.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ht="19.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ht="19.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ht="19.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ht="19.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ht="19.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ht="19.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ht="19.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ht="19.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ht="19.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ht="19.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ht="19.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ht="19.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ht="19.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ht="19.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ht="19.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ht="19.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ht="19.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ht="19.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ht="19.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ht="19.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ht="19.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ht="19.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ht="19.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ht="19.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ht="19.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ht="19.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ht="19.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ht="19.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ht="19.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ht="19.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ht="19.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ht="19.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ht="19.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ht="19.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ht="19.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ht="19.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ht="19.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ht="19.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ht="19.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ht="19.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ht="19.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ht="19.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ht="19.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ht="19.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ht="19.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ht="19.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ht="19.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ht="19.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ht="19.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ht="19.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ht="19.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ht="19.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ht="19.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ht="19.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ht="19.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ht="19.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ht="19.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ht="19.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ht="19.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ht="19.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ht="19.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ht="19.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ht="19.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ht="19.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ht="19.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ht="19.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ht="19.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ht="19.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ht="19.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ht="19.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ht="19.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ht="19.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ht="19.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ht="19.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ht="19.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ht="19.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ht="19.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ht="19.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ht="19.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ht="19.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ht="19.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ht="19.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ht="19.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ht="19.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ht="19.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ht="19.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ht="19.5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ht="19.5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ht="19.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ht="19.5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ht="19.5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ht="19.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ht="19.5" customHeight="1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ht="19.5" customHeight="1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ht="19.5" customHeight="1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ht="19.5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ht="19.5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ht="19.5" customHeight="1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ht="19.5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ht="19.5" customHeight="1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ht="19.5" customHeight="1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ht="19.5" customHeight="1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ht="19.5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ht="19.5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ht="19.5" customHeight="1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ht="19.5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ht="19.5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ht="19.5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ht="19.5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511805555555556" right="0.511805555555556" top="0.78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24.0" customHeight="1">
      <c r="A1" s="56" t="s">
        <v>30</v>
      </c>
      <c r="B1" s="19" t="s">
        <v>29</v>
      </c>
      <c r="C1" s="20"/>
      <c r="D1" s="21" t="s">
        <v>119</v>
      </c>
      <c r="E1" s="2"/>
      <c r="F1" s="2"/>
      <c r="G1" s="3"/>
      <c r="H1" s="22" t="s">
        <v>120</v>
      </c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ht="23.25" customHeight="1">
      <c r="A2" s="24"/>
      <c r="B2" s="25"/>
      <c r="C2" s="26"/>
      <c r="D2" s="27">
        <f>Valores_Finais!C$16</f>
        <v>30846</v>
      </c>
      <c r="E2" s="2"/>
      <c r="F2" s="2"/>
      <c r="G2" s="3"/>
      <c r="H2" s="24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ht="30.7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ht="22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ht="19.5" customHeight="1">
      <c r="A5" s="39" t="s">
        <v>445</v>
      </c>
      <c r="B5" s="46" t="s">
        <v>446</v>
      </c>
      <c r="C5" s="35" t="s">
        <v>136</v>
      </c>
      <c r="D5" s="36"/>
      <c r="E5" s="36"/>
      <c r="F5" s="37">
        <v>1890.71</v>
      </c>
      <c r="G5" s="36"/>
      <c r="H5" s="38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ht="19.5" customHeight="1">
      <c r="A6" s="39" t="s">
        <v>447</v>
      </c>
      <c r="B6" s="46" t="s">
        <v>448</v>
      </c>
      <c r="C6" s="35" t="s">
        <v>131</v>
      </c>
      <c r="D6" s="36"/>
      <c r="E6" s="36"/>
      <c r="F6" s="36"/>
      <c r="G6" s="37">
        <v>945.35</v>
      </c>
      <c r="H6" s="38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ht="19.5" customHeight="1">
      <c r="A7" s="39" t="s">
        <v>449</v>
      </c>
      <c r="B7" s="46" t="s">
        <v>450</v>
      </c>
      <c r="C7" s="35" t="s">
        <v>131</v>
      </c>
      <c r="D7" s="36"/>
      <c r="E7" s="36"/>
      <c r="F7" s="36"/>
      <c r="G7" s="87">
        <v>945.35</v>
      </c>
      <c r="H7" s="38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ht="21.0" customHeight="1">
      <c r="A8" s="39" t="s">
        <v>451</v>
      </c>
      <c r="B8" s="46" t="s">
        <v>293</v>
      </c>
      <c r="C8" s="35" t="s">
        <v>136</v>
      </c>
      <c r="D8" s="36"/>
      <c r="E8" s="36"/>
      <c r="F8" s="37">
        <v>1890.71</v>
      </c>
      <c r="G8" s="36"/>
      <c r="H8" s="38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ht="19.5" customHeight="1">
      <c r="A9" s="39" t="s">
        <v>452</v>
      </c>
      <c r="B9" s="46" t="s">
        <v>453</v>
      </c>
      <c r="C9" s="35" t="s">
        <v>136</v>
      </c>
      <c r="D9" s="36"/>
      <c r="E9" s="36"/>
      <c r="F9" s="41">
        <v>1890.71</v>
      </c>
      <c r="G9" s="37"/>
      <c r="H9" s="38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ht="19.5" customHeight="1">
      <c r="A10" s="39" t="s">
        <v>454</v>
      </c>
      <c r="B10" s="62" t="s">
        <v>455</v>
      </c>
      <c r="C10" s="35" t="s">
        <v>131</v>
      </c>
      <c r="D10" s="36"/>
      <c r="E10" s="36"/>
      <c r="F10" s="36"/>
      <c r="G10" s="37">
        <v>1890.71</v>
      </c>
      <c r="H10" s="38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ht="19.5" customHeight="1">
      <c r="A11" s="39" t="s">
        <v>456</v>
      </c>
      <c r="B11" s="62" t="s">
        <v>457</v>
      </c>
      <c r="C11" s="35" t="s">
        <v>136</v>
      </c>
      <c r="D11" s="36"/>
      <c r="E11" s="36"/>
      <c r="F11" s="42">
        <v>1890.71</v>
      </c>
      <c r="G11" s="36"/>
      <c r="H11" s="38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ht="19.5" customHeight="1">
      <c r="A12" s="33" t="s">
        <v>458</v>
      </c>
      <c r="B12" s="46" t="s">
        <v>459</v>
      </c>
      <c r="C12" s="35" t="s">
        <v>136</v>
      </c>
      <c r="D12" s="42">
        <v>1920.03</v>
      </c>
      <c r="E12" s="42">
        <v>908.65</v>
      </c>
      <c r="F12" s="36"/>
      <c r="G12" s="36"/>
      <c r="H12" s="38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ht="19.5" customHeight="1">
      <c r="A13" s="33" t="s">
        <v>460</v>
      </c>
      <c r="B13" s="46" t="s">
        <v>461</v>
      </c>
      <c r="C13" s="35" t="s">
        <v>136</v>
      </c>
      <c r="D13" s="36"/>
      <c r="E13" s="36"/>
      <c r="F13" s="42">
        <v>1890.71</v>
      </c>
      <c r="G13" s="36"/>
      <c r="H13" s="38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ht="19.5" customHeight="1">
      <c r="A14" s="33" t="s">
        <v>462</v>
      </c>
      <c r="B14" s="46" t="s">
        <v>463</v>
      </c>
      <c r="C14" s="35" t="s">
        <v>136</v>
      </c>
      <c r="D14" s="36"/>
      <c r="E14" s="36"/>
      <c r="F14" s="42">
        <v>1612.8</v>
      </c>
      <c r="G14" s="36"/>
      <c r="H14" s="38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ht="19.5" customHeight="1">
      <c r="A15" s="33" t="s">
        <v>464</v>
      </c>
      <c r="B15" s="46" t="s">
        <v>405</v>
      </c>
      <c r="C15" s="35" t="s">
        <v>136</v>
      </c>
      <c r="D15" s="36"/>
      <c r="E15" s="36"/>
      <c r="F15" s="42">
        <v>1791.89</v>
      </c>
      <c r="G15" s="36"/>
      <c r="H15" s="38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ht="19.5" customHeight="1">
      <c r="A16" s="33" t="s">
        <v>465</v>
      </c>
      <c r="B16" s="46" t="s">
        <v>459</v>
      </c>
      <c r="C16" s="35" t="s">
        <v>136</v>
      </c>
      <c r="D16" s="36"/>
      <c r="E16" s="36"/>
      <c r="F16" s="42">
        <v>1890.71</v>
      </c>
      <c r="G16" s="36"/>
      <c r="H16" s="38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ht="19.5" customHeight="1">
      <c r="A17" s="33" t="s">
        <v>466</v>
      </c>
      <c r="B17" s="46" t="s">
        <v>467</v>
      </c>
      <c r="C17" s="35" t="s">
        <v>131</v>
      </c>
      <c r="D17" s="36"/>
      <c r="E17" s="36"/>
      <c r="F17" s="36"/>
      <c r="G17" s="42">
        <v>1890.71</v>
      </c>
      <c r="H17" s="38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ht="19.5" customHeight="1">
      <c r="A18" s="33" t="s">
        <v>468</v>
      </c>
      <c r="B18" s="46" t="s">
        <v>457</v>
      </c>
      <c r="C18" s="35" t="s">
        <v>136</v>
      </c>
      <c r="D18" s="36"/>
      <c r="E18" s="36"/>
      <c r="F18" s="42">
        <v>1890.71</v>
      </c>
      <c r="G18" s="36"/>
      <c r="H18" s="38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ht="19.5" customHeight="1">
      <c r="A19" s="33" t="s">
        <v>469</v>
      </c>
      <c r="B19" s="46" t="s">
        <v>470</v>
      </c>
      <c r="C19" s="35" t="s">
        <v>136</v>
      </c>
      <c r="D19" s="36"/>
      <c r="E19" s="36"/>
      <c r="F19" s="42">
        <v>1890.71</v>
      </c>
      <c r="G19" s="36"/>
      <c r="H19" s="38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ht="19.5" customHeight="1">
      <c r="A20" s="45"/>
      <c r="B20" s="38"/>
      <c r="C20" s="47"/>
      <c r="D20" s="36"/>
      <c r="E20" s="36"/>
      <c r="F20" s="36"/>
      <c r="G20" s="36"/>
      <c r="H20" s="38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ht="19.5" customHeight="1">
      <c r="A21" s="45"/>
      <c r="B21" s="38"/>
      <c r="C21" s="47"/>
      <c r="D21" s="36"/>
      <c r="E21" s="36"/>
      <c r="F21" s="36"/>
      <c r="G21" s="36"/>
      <c r="H21" s="38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ht="19.5" customHeight="1">
      <c r="A22" s="45"/>
      <c r="B22" s="38"/>
      <c r="C22" s="47"/>
      <c r="D22" s="36"/>
      <c r="E22" s="36"/>
      <c r="F22" s="36"/>
      <c r="G22" s="36"/>
      <c r="H22" s="38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ht="19.5" customHeight="1">
      <c r="A23" s="45"/>
      <c r="B23" s="38"/>
      <c r="C23" s="47"/>
      <c r="D23" s="36"/>
      <c r="E23" s="36"/>
      <c r="F23" s="36"/>
      <c r="G23" s="36"/>
      <c r="H23" s="38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ht="19.5" customHeight="1">
      <c r="A24" s="45"/>
      <c r="B24" s="38"/>
      <c r="C24" s="47"/>
      <c r="D24" s="36"/>
      <c r="E24" s="36"/>
      <c r="F24" s="36"/>
      <c r="G24" s="36"/>
      <c r="H24" s="38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ht="19.5" customHeight="1">
      <c r="A25" s="45"/>
      <c r="B25" s="38"/>
      <c r="C25" s="47"/>
      <c r="D25" s="36"/>
      <c r="E25" s="36"/>
      <c r="F25" s="36"/>
      <c r="G25" s="36"/>
      <c r="H25" s="38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ht="19.5" customHeight="1">
      <c r="A26" s="45"/>
      <c r="B26" s="38"/>
      <c r="C26" s="47"/>
      <c r="D26" s="36"/>
      <c r="E26" s="36"/>
      <c r="F26" s="36"/>
      <c r="G26" s="36"/>
      <c r="H26" s="38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ht="19.5" customHeight="1">
      <c r="A27" s="45"/>
      <c r="B27" s="38"/>
      <c r="C27" s="47"/>
      <c r="D27" s="36"/>
      <c r="E27" s="36"/>
      <c r="F27" s="36"/>
      <c r="G27" s="36"/>
      <c r="H27" s="38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ht="19.5" customHeight="1">
      <c r="A28" s="45"/>
      <c r="B28" s="38"/>
      <c r="C28" s="47"/>
      <c r="D28" s="36"/>
      <c r="E28" s="36"/>
      <c r="F28" s="36"/>
      <c r="G28" s="36"/>
      <c r="H28" s="38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ht="19.5" customHeight="1">
      <c r="A29" s="45"/>
      <c r="B29" s="38"/>
      <c r="C29" s="47"/>
      <c r="D29" s="36"/>
      <c r="E29" s="88"/>
      <c r="F29" s="88"/>
      <c r="G29" s="36"/>
      <c r="H29" s="38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ht="19.5" customHeight="1">
      <c r="A30" s="45"/>
      <c r="B30" s="38"/>
      <c r="C30" s="47"/>
      <c r="D30" s="36"/>
      <c r="E30" s="88"/>
      <c r="F30" s="88"/>
      <c r="G30" s="36"/>
      <c r="H30" s="38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ht="19.5" customHeight="1">
      <c r="A31" s="45"/>
      <c r="B31" s="38"/>
      <c r="C31" s="47"/>
      <c r="D31" s="36"/>
      <c r="E31" s="36"/>
      <c r="F31" s="36"/>
      <c r="G31" s="36"/>
      <c r="H31" s="38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ht="19.5" customHeight="1">
      <c r="A32" s="45"/>
      <c r="B32" s="38"/>
      <c r="C32" s="47"/>
      <c r="D32" s="36"/>
      <c r="E32" s="36"/>
      <c r="F32" s="36"/>
      <c r="G32" s="36"/>
      <c r="H32" s="38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ht="19.5" customHeight="1">
      <c r="A33" s="45"/>
      <c r="B33" s="38"/>
      <c r="C33" s="47"/>
      <c r="D33" s="36"/>
      <c r="E33" s="36"/>
      <c r="F33" s="36"/>
      <c r="G33" s="36"/>
      <c r="H33" s="38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ht="19.5" customHeight="1">
      <c r="A34" s="45"/>
      <c r="B34" s="38"/>
      <c r="C34" s="47"/>
      <c r="D34" s="36"/>
      <c r="E34" s="36"/>
      <c r="F34" s="36"/>
      <c r="G34" s="36"/>
      <c r="H34" s="38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ht="19.5" customHeight="1">
      <c r="A35" s="45"/>
      <c r="B35" s="38"/>
      <c r="C35" s="47"/>
      <c r="D35" s="36"/>
      <c r="E35" s="36"/>
      <c r="F35" s="36"/>
      <c r="G35" s="36"/>
      <c r="H35" s="38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ht="19.5" customHeight="1">
      <c r="A36" s="45"/>
      <c r="B36" s="38"/>
      <c r="C36" s="47"/>
      <c r="D36" s="36"/>
      <c r="E36" s="36"/>
      <c r="F36" s="36"/>
      <c r="G36" s="36"/>
      <c r="H36" s="38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ht="19.5" customHeight="1">
      <c r="A37" s="45"/>
      <c r="B37" s="38"/>
      <c r="C37" s="47"/>
      <c r="D37" s="36"/>
      <c r="E37" s="36"/>
      <c r="F37" s="36"/>
      <c r="G37" s="36"/>
      <c r="H37" s="38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ht="19.5" customHeight="1">
      <c r="A38" s="45"/>
      <c r="B38" s="38"/>
      <c r="C38" s="47"/>
      <c r="D38" s="36"/>
      <c r="E38" s="36"/>
      <c r="F38" s="36"/>
      <c r="G38" s="36"/>
      <c r="H38" s="38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ht="19.5" customHeight="1">
      <c r="A39" s="45"/>
      <c r="B39" s="38"/>
      <c r="C39" s="47"/>
      <c r="D39" s="36"/>
      <c r="E39" s="36"/>
      <c r="F39" s="36"/>
      <c r="G39" s="36"/>
      <c r="H39" s="38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ht="19.5" customHeight="1">
      <c r="A40" s="45"/>
      <c r="B40" s="38"/>
      <c r="C40" s="47"/>
      <c r="D40" s="36"/>
      <c r="E40" s="36"/>
      <c r="F40" s="36"/>
      <c r="G40" s="36"/>
      <c r="H40" s="38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ht="19.5" customHeight="1">
      <c r="A42" s="49" t="s">
        <v>159</v>
      </c>
      <c r="B42" s="2"/>
      <c r="C42" s="3"/>
      <c r="D42" s="50">
        <f t="shared" ref="D42:G42" si="1">SUM(D5:D41)</f>
        <v>1920.03</v>
      </c>
      <c r="E42" s="50">
        <f t="shared" si="1"/>
        <v>908.65</v>
      </c>
      <c r="F42" s="50">
        <f t="shared" si="1"/>
        <v>18530.37</v>
      </c>
      <c r="G42" s="50">
        <f t="shared" si="1"/>
        <v>5672.12</v>
      </c>
      <c r="H42" s="51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ht="19.5" customHeight="1">
      <c r="A43" s="52" t="s">
        <v>160</v>
      </c>
      <c r="B43" s="2"/>
      <c r="C43" s="3"/>
      <c r="D43" s="53">
        <f>SUM(D42,E42,F42,G42)</f>
        <v>27031.17</v>
      </c>
      <c r="E43" s="2"/>
      <c r="F43" s="2"/>
      <c r="G43" s="3"/>
      <c r="H43" s="51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ht="21.75" customHeight="1">
      <c r="A44" s="49" t="s">
        <v>161</v>
      </c>
      <c r="B44" s="2"/>
      <c r="C44" s="3"/>
      <c r="D44" s="54">
        <f>D2-D43</f>
        <v>3814.83</v>
      </c>
      <c r="E44" s="2"/>
      <c r="F44" s="2"/>
      <c r="G44" s="3"/>
      <c r="H44" s="55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ht="19.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ht="19.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ht="19.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ht="19.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ht="19.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ht="19.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ht="19.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ht="19.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ht="19.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ht="19.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ht="19.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ht="19.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ht="19.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ht="19.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ht="19.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ht="19.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ht="19.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ht="19.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ht="19.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ht="19.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ht="19.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ht="19.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ht="19.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ht="19.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ht="19.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ht="19.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ht="19.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ht="19.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ht="19.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ht="19.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ht="19.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ht="19.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ht="19.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ht="19.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ht="19.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ht="19.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ht="19.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ht="19.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ht="19.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ht="19.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ht="19.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ht="19.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ht="19.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ht="19.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ht="19.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ht="19.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ht="19.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ht="19.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ht="19.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ht="19.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ht="19.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ht="19.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ht="19.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ht="19.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ht="19.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ht="19.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ht="19.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ht="19.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ht="19.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ht="19.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ht="19.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ht="19.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ht="19.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ht="19.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ht="19.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ht="19.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ht="19.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ht="19.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ht="19.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ht="19.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ht="19.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ht="19.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ht="19.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ht="19.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ht="19.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ht="19.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ht="19.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ht="19.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ht="19.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ht="19.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ht="19.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ht="19.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ht="19.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ht="19.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ht="19.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ht="19.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ht="19.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ht="19.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ht="19.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ht="19.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ht="19.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ht="19.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ht="19.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ht="19.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ht="19.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ht="19.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ht="19.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ht="19.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ht="19.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ht="19.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ht="19.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ht="19.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ht="19.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ht="19.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ht="19.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ht="19.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ht="19.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ht="19.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ht="19.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ht="19.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ht="19.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ht="19.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ht="19.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ht="19.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ht="19.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ht="19.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ht="19.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ht="19.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ht="19.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ht="19.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ht="19.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ht="19.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ht="19.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ht="19.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ht="19.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ht="19.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ht="19.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ht="19.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ht="19.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ht="19.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ht="19.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ht="19.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ht="19.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ht="19.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ht="19.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ht="19.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ht="19.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ht="19.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ht="19.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ht="19.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ht="19.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ht="19.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ht="19.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ht="19.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ht="19.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ht="19.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ht="19.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ht="19.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ht="19.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ht="19.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ht="19.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ht="19.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ht="19.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ht="19.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ht="19.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ht="19.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ht="19.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ht="19.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ht="19.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ht="19.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ht="19.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ht="19.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ht="19.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ht="19.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ht="19.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ht="19.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ht="19.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ht="19.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ht="19.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ht="19.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ht="19.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ht="19.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ht="19.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ht="19.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ht="19.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ht="19.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ht="19.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ht="19.5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ht="19.5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ht="19.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ht="19.5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ht="19.5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ht="19.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ht="19.5" customHeight="1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ht="19.5" customHeight="1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ht="19.5" customHeight="1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ht="19.5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ht="19.5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ht="19.5" customHeight="1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ht="19.5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ht="19.5" customHeight="1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ht="19.5" customHeight="1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ht="19.5" customHeight="1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ht="19.5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ht="19.5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ht="19.5" customHeight="1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ht="19.5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ht="19.5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ht="19.5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ht="19.5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511805555555556" right="0.511805555555556" top="0.78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24.0" customHeight="1">
      <c r="A1" s="56" t="s">
        <v>32</v>
      </c>
      <c r="B1" s="19" t="s">
        <v>31</v>
      </c>
      <c r="C1" s="20"/>
      <c r="D1" s="21" t="s">
        <v>119</v>
      </c>
      <c r="E1" s="2"/>
      <c r="F1" s="2"/>
      <c r="G1" s="3"/>
      <c r="H1" s="22" t="s">
        <v>120</v>
      </c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ht="23.25" customHeight="1">
      <c r="A2" s="24"/>
      <c r="B2" s="25"/>
      <c r="C2" s="26"/>
      <c r="D2" s="27">
        <f>Valores_Finais!C$17</f>
        <v>30404</v>
      </c>
      <c r="E2" s="2"/>
      <c r="F2" s="2"/>
      <c r="G2" s="3"/>
      <c r="H2" s="24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ht="30.7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ht="22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ht="19.5" customHeight="1">
      <c r="A5" s="89" t="s">
        <v>471</v>
      </c>
      <c r="B5" s="69" t="s">
        <v>472</v>
      </c>
      <c r="C5" s="35" t="s">
        <v>136</v>
      </c>
      <c r="D5" s="48"/>
      <c r="E5" s="48"/>
      <c r="F5" s="86">
        <v>3491.36</v>
      </c>
      <c r="G5" s="36"/>
      <c r="H5" s="38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ht="19.5" customHeight="1">
      <c r="A6" s="90" t="s">
        <v>473</v>
      </c>
      <c r="B6" s="69" t="s">
        <v>474</v>
      </c>
      <c r="C6" s="35" t="s">
        <v>136</v>
      </c>
      <c r="D6" s="48"/>
      <c r="E6" s="48"/>
      <c r="F6" s="42">
        <v>2500.0</v>
      </c>
      <c r="G6" s="36"/>
      <c r="H6" s="38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ht="19.5" customHeight="1">
      <c r="A7" s="90" t="s">
        <v>475</v>
      </c>
      <c r="B7" s="69" t="s">
        <v>476</v>
      </c>
      <c r="C7" s="35" t="s">
        <v>136</v>
      </c>
      <c r="D7" s="48"/>
      <c r="E7" s="48"/>
      <c r="F7" s="86">
        <v>2192.17</v>
      </c>
      <c r="G7" s="36"/>
      <c r="H7" s="38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ht="21.0" customHeight="1">
      <c r="A8" s="89" t="s">
        <v>477</v>
      </c>
      <c r="B8" s="69" t="s">
        <v>478</v>
      </c>
      <c r="C8" s="35" t="s">
        <v>136</v>
      </c>
      <c r="D8" s="48"/>
      <c r="E8" s="48"/>
      <c r="F8" s="86">
        <v>1264.47</v>
      </c>
      <c r="G8" s="36"/>
      <c r="H8" s="38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ht="19.5" customHeight="1">
      <c r="A9" s="90" t="s">
        <v>479</v>
      </c>
      <c r="B9" s="46" t="s">
        <v>480</v>
      </c>
      <c r="C9" s="35" t="s">
        <v>136</v>
      </c>
      <c r="D9" s="48"/>
      <c r="E9" s="48"/>
      <c r="F9" s="42">
        <v>1287.1</v>
      </c>
      <c r="G9" s="36"/>
      <c r="H9" s="38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ht="19.5" customHeight="1">
      <c r="A10" s="33" t="s">
        <v>481</v>
      </c>
      <c r="B10" s="46" t="s">
        <v>482</v>
      </c>
      <c r="C10" s="35" t="s">
        <v>136</v>
      </c>
      <c r="D10" s="48"/>
      <c r="E10" s="48"/>
      <c r="F10" s="42">
        <v>452.54</v>
      </c>
      <c r="G10" s="36"/>
      <c r="H10" s="38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ht="19.5" customHeight="1">
      <c r="A11" s="33" t="s">
        <v>483</v>
      </c>
      <c r="B11" s="46" t="s">
        <v>484</v>
      </c>
      <c r="C11" s="35" t="s">
        <v>131</v>
      </c>
      <c r="D11" s="48"/>
      <c r="E11" s="48"/>
      <c r="F11" s="36"/>
      <c r="G11" s="42">
        <v>1407.59</v>
      </c>
      <c r="H11" s="38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ht="19.5" customHeight="1">
      <c r="A12" s="33" t="s">
        <v>485</v>
      </c>
      <c r="B12" s="46" t="s">
        <v>486</v>
      </c>
      <c r="C12" s="35" t="s">
        <v>131</v>
      </c>
      <c r="D12" s="48"/>
      <c r="E12" s="48"/>
      <c r="F12" s="36"/>
      <c r="G12" s="42">
        <v>1750.0</v>
      </c>
      <c r="H12" s="38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ht="19.5" customHeight="1">
      <c r="A13" s="33" t="s">
        <v>487</v>
      </c>
      <c r="B13" s="46" t="s">
        <v>488</v>
      </c>
      <c r="C13" s="35" t="s">
        <v>131</v>
      </c>
      <c r="D13" s="48"/>
      <c r="E13" s="48"/>
      <c r="F13" s="36"/>
      <c r="G13" s="42">
        <v>1750.0</v>
      </c>
      <c r="H13" s="38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ht="19.5" customHeight="1">
      <c r="A14" s="33" t="s">
        <v>489</v>
      </c>
      <c r="B14" s="46" t="s">
        <v>490</v>
      </c>
      <c r="C14" s="35" t="s">
        <v>131</v>
      </c>
      <c r="D14" s="48"/>
      <c r="E14" s="48"/>
      <c r="F14" s="36"/>
      <c r="G14" s="42">
        <v>1000.0</v>
      </c>
      <c r="H14" s="38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ht="19.5" customHeight="1">
      <c r="A15" s="33" t="s">
        <v>491</v>
      </c>
      <c r="B15" s="46" t="s">
        <v>492</v>
      </c>
      <c r="C15" s="35" t="s">
        <v>131</v>
      </c>
      <c r="D15" s="48"/>
      <c r="E15" s="48"/>
      <c r="F15" s="36"/>
      <c r="G15" s="42">
        <v>1380.0</v>
      </c>
      <c r="H15" s="38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ht="19.5" customHeight="1">
      <c r="A16" s="33" t="s">
        <v>493</v>
      </c>
      <c r="B16" s="46" t="s">
        <v>494</v>
      </c>
      <c r="C16" s="35" t="s">
        <v>131</v>
      </c>
      <c r="D16" s="48"/>
      <c r="E16" s="48"/>
      <c r="F16" s="36"/>
      <c r="G16" s="42">
        <v>1380.0</v>
      </c>
      <c r="H16" s="38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ht="19.5" customHeight="1">
      <c r="A17" s="33" t="s">
        <v>495</v>
      </c>
      <c r="B17" s="46" t="s">
        <v>496</v>
      </c>
      <c r="C17" s="35" t="s">
        <v>131</v>
      </c>
      <c r="D17" s="48"/>
      <c r="E17" s="48"/>
      <c r="F17" s="36"/>
      <c r="G17" s="42">
        <v>1380.0</v>
      </c>
      <c r="H17" s="38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ht="19.5" customHeight="1">
      <c r="A18" s="33" t="s">
        <v>497</v>
      </c>
      <c r="B18" s="46" t="s">
        <v>498</v>
      </c>
      <c r="C18" s="35" t="s">
        <v>131</v>
      </c>
      <c r="D18" s="48"/>
      <c r="E18" s="48"/>
      <c r="F18" s="36"/>
      <c r="G18" s="42">
        <v>1380.0</v>
      </c>
      <c r="H18" s="38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ht="19.5" customHeight="1">
      <c r="A19" s="33" t="s">
        <v>499</v>
      </c>
      <c r="B19" s="46" t="s">
        <v>500</v>
      </c>
      <c r="C19" s="35" t="s">
        <v>131</v>
      </c>
      <c r="D19" s="48"/>
      <c r="E19" s="48"/>
      <c r="F19" s="36"/>
      <c r="G19" s="42">
        <v>2000.0</v>
      </c>
      <c r="H19" s="38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ht="19.5" customHeight="1">
      <c r="A20" s="33" t="s">
        <v>501</v>
      </c>
      <c r="B20" s="46" t="s">
        <v>502</v>
      </c>
      <c r="C20" s="35" t="s">
        <v>136</v>
      </c>
      <c r="D20" s="48"/>
      <c r="E20" s="48"/>
      <c r="F20" s="42">
        <v>4000.0</v>
      </c>
      <c r="G20" s="36"/>
      <c r="H20" s="38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ht="19.5" customHeight="1">
      <c r="A21" s="33" t="s">
        <v>503</v>
      </c>
      <c r="B21" s="46" t="s">
        <v>490</v>
      </c>
      <c r="C21" s="35" t="s">
        <v>131</v>
      </c>
      <c r="D21" s="48"/>
      <c r="E21" s="48"/>
      <c r="F21" s="36"/>
      <c r="G21" s="42">
        <v>485.0</v>
      </c>
      <c r="H21" s="38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ht="19.5" customHeight="1">
      <c r="A22" s="45"/>
      <c r="B22" s="38"/>
      <c r="C22" s="47"/>
      <c r="D22" s="48"/>
      <c r="E22" s="48"/>
      <c r="F22" s="36"/>
      <c r="G22" s="36"/>
      <c r="H22" s="38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ht="19.5" customHeight="1">
      <c r="A23" s="45"/>
      <c r="B23" s="38"/>
      <c r="C23" s="47"/>
      <c r="D23" s="48"/>
      <c r="E23" s="48"/>
      <c r="F23" s="36"/>
      <c r="G23" s="36"/>
      <c r="H23" s="38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ht="19.5" customHeight="1">
      <c r="A24" s="45"/>
      <c r="B24" s="38"/>
      <c r="C24" s="47"/>
      <c r="D24" s="48"/>
      <c r="E24" s="48"/>
      <c r="F24" s="36"/>
      <c r="G24" s="36"/>
      <c r="H24" s="38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ht="19.5" customHeight="1">
      <c r="A25" s="45"/>
      <c r="B25" s="38"/>
      <c r="C25" s="47"/>
      <c r="D25" s="48"/>
      <c r="E25" s="48"/>
      <c r="F25" s="36"/>
      <c r="G25" s="36"/>
      <c r="H25" s="38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ht="19.5" customHeight="1">
      <c r="A27" s="45"/>
      <c r="B27" s="38"/>
      <c r="C27" s="47"/>
      <c r="D27" s="48"/>
      <c r="E27" s="48"/>
      <c r="F27" s="48"/>
      <c r="G27" s="48"/>
      <c r="H27" s="38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ht="19.5" customHeight="1">
      <c r="A28" s="45"/>
      <c r="B28" s="38"/>
      <c r="C28" s="47"/>
      <c r="D28" s="48"/>
      <c r="E28" s="48"/>
      <c r="F28" s="48"/>
      <c r="G28" s="48"/>
      <c r="H28" s="38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ht="19.5" customHeight="1">
      <c r="A36" s="45"/>
      <c r="B36" s="38"/>
      <c r="C36" s="47"/>
      <c r="D36" s="48"/>
      <c r="E36" s="48"/>
      <c r="F36" s="48"/>
      <c r="G36" s="48"/>
      <c r="H36" s="38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15187.64</v>
      </c>
      <c r="G42" s="50">
        <f t="shared" si="1"/>
        <v>13912.59</v>
      </c>
      <c r="H42" s="51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ht="19.5" customHeight="1">
      <c r="A43" s="52" t="s">
        <v>160</v>
      </c>
      <c r="B43" s="2"/>
      <c r="C43" s="3"/>
      <c r="D43" s="53">
        <f>SUM(D42,E42,F42,G42)</f>
        <v>29100.23</v>
      </c>
      <c r="E43" s="2"/>
      <c r="F43" s="2"/>
      <c r="G43" s="3"/>
      <c r="H43" s="51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ht="21.75" customHeight="1">
      <c r="A44" s="49" t="s">
        <v>161</v>
      </c>
      <c r="B44" s="2"/>
      <c r="C44" s="3"/>
      <c r="D44" s="54">
        <f>D2-D43</f>
        <v>1303.77</v>
      </c>
      <c r="E44" s="2"/>
      <c r="F44" s="2"/>
      <c r="G44" s="3"/>
      <c r="H44" s="55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ht="19.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ht="19.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ht="19.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ht="19.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ht="19.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ht="19.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ht="19.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ht="19.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ht="19.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ht="19.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ht="19.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ht="19.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ht="19.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ht="19.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ht="19.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ht="19.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ht="19.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ht="19.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ht="19.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ht="19.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ht="19.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ht="19.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ht="19.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ht="19.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ht="19.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ht="19.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ht="19.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ht="19.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ht="19.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ht="19.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ht="19.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ht="19.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ht="19.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ht="19.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ht="19.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ht="19.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ht="19.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ht="19.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ht="19.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ht="19.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ht="19.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ht="19.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ht="19.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ht="19.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ht="19.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ht="19.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ht="19.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ht="19.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ht="19.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ht="19.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ht="19.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ht="19.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ht="19.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ht="19.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ht="19.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ht="19.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ht="19.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ht="19.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ht="19.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ht="19.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ht="19.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ht="19.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ht="19.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ht="19.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ht="19.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ht="19.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ht="19.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ht="19.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ht="19.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ht="19.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ht="19.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ht="19.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ht="19.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ht="19.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ht="19.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ht="19.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ht="19.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ht="19.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ht="19.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ht="19.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ht="19.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ht="19.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ht="19.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ht="19.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ht="19.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ht="19.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ht="19.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ht="19.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ht="19.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ht="19.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ht="19.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ht="19.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ht="19.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ht="19.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ht="19.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ht="19.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ht="19.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ht="19.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ht="19.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ht="19.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ht="19.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ht="19.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ht="19.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ht="19.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ht="19.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ht="19.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ht="19.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ht="19.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ht="19.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ht="19.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ht="19.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ht="19.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ht="19.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ht="19.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ht="19.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ht="19.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ht="19.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ht="19.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ht="19.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ht="19.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ht="19.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ht="19.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ht="19.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ht="19.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ht="19.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ht="19.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ht="19.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ht="19.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ht="19.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ht="19.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ht="19.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ht="19.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ht="19.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ht="19.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ht="19.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ht="19.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ht="19.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ht="19.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ht="19.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ht="19.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ht="19.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ht="19.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ht="19.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ht="19.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ht="19.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ht="19.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ht="19.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ht="19.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ht="19.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ht="19.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ht="19.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ht="19.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ht="19.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ht="19.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ht="19.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ht="19.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ht="19.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ht="19.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ht="19.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ht="19.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ht="19.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ht="19.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ht="19.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ht="19.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ht="19.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ht="19.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ht="19.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ht="19.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ht="19.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ht="19.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ht="19.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ht="19.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ht="19.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ht="19.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ht="19.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ht="19.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ht="19.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ht="19.5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ht="19.5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ht="19.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ht="19.5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ht="19.5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ht="19.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ht="19.5" customHeight="1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ht="19.5" customHeight="1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ht="19.5" customHeight="1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ht="19.5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ht="19.5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ht="19.5" customHeight="1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ht="19.5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ht="19.5" customHeight="1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ht="19.5" customHeight="1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ht="19.5" customHeight="1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ht="19.5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ht="19.5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ht="19.5" customHeight="1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ht="19.5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ht="19.5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ht="19.5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ht="19.5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511805555555556" right="0.511805555555556" top="0.78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24.0" customHeight="1">
      <c r="A1" s="56" t="s">
        <v>34</v>
      </c>
      <c r="B1" s="19" t="s">
        <v>33</v>
      </c>
      <c r="C1" s="20"/>
      <c r="D1" s="21" t="s">
        <v>119</v>
      </c>
      <c r="E1" s="2"/>
      <c r="F1" s="2"/>
      <c r="G1" s="3"/>
      <c r="H1" s="22" t="s">
        <v>120</v>
      </c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ht="23.25" customHeight="1">
      <c r="A2" s="24"/>
      <c r="B2" s="25"/>
      <c r="C2" s="26"/>
      <c r="D2" s="27">
        <f>Valores_Finais!C$18</f>
        <v>20000</v>
      </c>
      <c r="E2" s="2"/>
      <c r="F2" s="2"/>
      <c r="G2" s="3"/>
      <c r="H2" s="24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ht="30.7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ht="22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ht="19.5" customHeight="1">
      <c r="A5" s="33" t="s">
        <v>504</v>
      </c>
      <c r="B5" s="46" t="s">
        <v>505</v>
      </c>
      <c r="C5" s="35" t="s">
        <v>136</v>
      </c>
      <c r="D5" s="36"/>
      <c r="E5" s="36"/>
      <c r="F5" s="42">
        <v>843.4</v>
      </c>
      <c r="G5" s="36"/>
      <c r="H5" s="38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ht="19.5" customHeight="1">
      <c r="A6" s="33" t="s">
        <v>506</v>
      </c>
      <c r="B6" s="46" t="s">
        <v>507</v>
      </c>
      <c r="C6" s="35" t="s">
        <v>136</v>
      </c>
      <c r="D6" s="36"/>
      <c r="E6" s="36"/>
      <c r="F6" s="63">
        <v>964.94</v>
      </c>
      <c r="G6" s="36"/>
      <c r="H6" s="38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ht="19.5" customHeight="1">
      <c r="A7" s="33" t="s">
        <v>508</v>
      </c>
      <c r="B7" s="46" t="s">
        <v>509</v>
      </c>
      <c r="C7" s="35" t="s">
        <v>131</v>
      </c>
      <c r="D7" s="36"/>
      <c r="E7" s="36"/>
      <c r="F7" s="42"/>
      <c r="G7" s="42">
        <v>630.0</v>
      </c>
      <c r="H7" s="38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ht="21.0" customHeight="1">
      <c r="A8" s="33" t="s">
        <v>510</v>
      </c>
      <c r="B8" s="46" t="s">
        <v>511</v>
      </c>
      <c r="C8" s="35" t="s">
        <v>136</v>
      </c>
      <c r="D8" s="36"/>
      <c r="E8" s="36"/>
      <c r="F8" s="42">
        <v>564.79</v>
      </c>
      <c r="G8" s="36"/>
      <c r="H8" s="38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ht="19.5" customHeight="1">
      <c r="A9" s="33" t="s">
        <v>512</v>
      </c>
      <c r="B9" s="46" t="s">
        <v>513</v>
      </c>
      <c r="C9" s="35" t="s">
        <v>136</v>
      </c>
      <c r="D9" s="36"/>
      <c r="E9" s="36"/>
      <c r="F9" s="42">
        <v>875.0</v>
      </c>
      <c r="G9" s="36"/>
      <c r="H9" s="38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ht="19.5" customHeight="1">
      <c r="A10" s="33" t="s">
        <v>514</v>
      </c>
      <c r="B10" s="46" t="s">
        <v>515</v>
      </c>
      <c r="C10" s="35" t="s">
        <v>136</v>
      </c>
      <c r="D10" s="36"/>
      <c r="E10" s="36"/>
      <c r="F10" s="42">
        <v>1284.93</v>
      </c>
      <c r="G10" s="36"/>
      <c r="H10" s="38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ht="19.5" customHeight="1">
      <c r="A11" s="33" t="s">
        <v>516</v>
      </c>
      <c r="B11" s="46" t="s">
        <v>517</v>
      </c>
      <c r="C11" s="35" t="s">
        <v>136</v>
      </c>
      <c r="D11" s="36"/>
      <c r="E11" s="36"/>
      <c r="F11" s="42">
        <v>759.3</v>
      </c>
      <c r="G11" s="36"/>
      <c r="H11" s="38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ht="19.5" customHeight="1">
      <c r="A12" s="33" t="s">
        <v>518</v>
      </c>
      <c r="B12" s="46" t="s">
        <v>519</v>
      </c>
      <c r="C12" s="35" t="s">
        <v>136</v>
      </c>
      <c r="D12" s="36"/>
      <c r="E12" s="36"/>
      <c r="F12" s="42">
        <v>3000.0</v>
      </c>
      <c r="G12" s="36"/>
      <c r="H12" s="38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ht="19.5" customHeight="1">
      <c r="A13" s="33" t="s">
        <v>520</v>
      </c>
      <c r="B13" s="46" t="s">
        <v>521</v>
      </c>
      <c r="C13" s="35" t="s">
        <v>136</v>
      </c>
      <c r="D13" s="36"/>
      <c r="E13" s="36"/>
      <c r="F13" s="42">
        <v>536.14</v>
      </c>
      <c r="G13" s="36"/>
      <c r="H13" s="38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ht="19.5" customHeight="1">
      <c r="A14" s="33" t="s">
        <v>522</v>
      </c>
      <c r="B14" s="46" t="s">
        <v>523</v>
      </c>
      <c r="C14" s="35" t="s">
        <v>136</v>
      </c>
      <c r="D14" s="36"/>
      <c r="E14" s="36"/>
      <c r="F14" s="42">
        <v>931.45</v>
      </c>
      <c r="G14" s="36"/>
      <c r="H14" s="38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ht="19.5" customHeight="1">
      <c r="A15" s="33" t="s">
        <v>524</v>
      </c>
      <c r="B15" s="46" t="s">
        <v>525</v>
      </c>
      <c r="C15" s="35" t="s">
        <v>136</v>
      </c>
      <c r="D15" s="36"/>
      <c r="E15" s="36"/>
      <c r="F15" s="42">
        <v>1226.0</v>
      </c>
      <c r="G15" s="36"/>
      <c r="H15" s="38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ht="19.5" customHeight="1">
      <c r="A16" s="33" t="s">
        <v>526</v>
      </c>
      <c r="B16" s="46" t="s">
        <v>527</v>
      </c>
      <c r="C16" s="35" t="s">
        <v>136</v>
      </c>
      <c r="D16" s="36"/>
      <c r="E16" s="36"/>
      <c r="F16" s="42">
        <v>1016.78</v>
      </c>
      <c r="G16" s="36"/>
      <c r="H16" s="38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ht="19.5" customHeight="1">
      <c r="A17" s="33" t="s">
        <v>528</v>
      </c>
      <c r="B17" s="46" t="s">
        <v>529</v>
      </c>
      <c r="C17" s="35" t="s">
        <v>136</v>
      </c>
      <c r="D17" s="36"/>
      <c r="E17" s="36"/>
      <c r="F17" s="42">
        <v>3000.0</v>
      </c>
      <c r="G17" s="36"/>
      <c r="H17" s="38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ht="19.5" customHeight="1">
      <c r="A18" s="33" t="s">
        <v>530</v>
      </c>
      <c r="B18" s="46" t="s">
        <v>521</v>
      </c>
      <c r="C18" s="35" t="s">
        <v>136</v>
      </c>
      <c r="D18" s="36"/>
      <c r="E18" s="36"/>
      <c r="F18" s="42">
        <v>251.13</v>
      </c>
      <c r="G18" s="36"/>
      <c r="H18" s="38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ht="19.5" customHeight="1">
      <c r="A19" s="33" t="s">
        <v>531</v>
      </c>
      <c r="B19" s="46" t="s">
        <v>529</v>
      </c>
      <c r="C19" s="35" t="s">
        <v>136</v>
      </c>
      <c r="D19" s="36"/>
      <c r="E19" s="36"/>
      <c r="F19" s="42">
        <v>502.26</v>
      </c>
      <c r="G19" s="36"/>
      <c r="H19" s="38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ht="19.5" customHeight="1">
      <c r="A20" s="33" t="s">
        <v>532</v>
      </c>
      <c r="B20" s="46" t="s">
        <v>533</v>
      </c>
      <c r="C20" s="35" t="s">
        <v>136</v>
      </c>
      <c r="D20" s="36"/>
      <c r="E20" s="36"/>
      <c r="F20" s="42">
        <v>250.0</v>
      </c>
      <c r="G20" s="36"/>
      <c r="H20" s="38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ht="19.5" customHeight="1">
      <c r="A21" s="33" t="s">
        <v>534</v>
      </c>
      <c r="B21" s="46" t="s">
        <v>535</v>
      </c>
      <c r="C21" s="35" t="s">
        <v>136</v>
      </c>
      <c r="D21" s="36"/>
      <c r="E21" s="36"/>
      <c r="F21" s="42">
        <v>251.13</v>
      </c>
      <c r="G21" s="36"/>
      <c r="H21" s="38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ht="19.5" customHeight="1">
      <c r="A22" s="33" t="s">
        <v>536</v>
      </c>
      <c r="B22" s="46" t="s">
        <v>527</v>
      </c>
      <c r="C22" s="35" t="s">
        <v>136</v>
      </c>
      <c r="D22" s="36"/>
      <c r="E22" s="36"/>
      <c r="F22" s="42">
        <v>1680.0</v>
      </c>
      <c r="G22" s="36"/>
      <c r="H22" s="38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ht="19.5" customHeight="1">
      <c r="A23" s="33"/>
      <c r="B23" s="46"/>
      <c r="C23" s="35"/>
      <c r="D23" s="36"/>
      <c r="E23" s="36"/>
      <c r="F23" s="42"/>
      <c r="G23" s="36"/>
      <c r="H23" s="38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ht="19.5" customHeight="1">
      <c r="A24" s="45"/>
      <c r="B24" s="38"/>
      <c r="C24" s="47"/>
      <c r="D24" s="36"/>
      <c r="E24" s="36"/>
      <c r="F24" s="36"/>
      <c r="G24" s="36"/>
      <c r="H24" s="38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ht="19.5" customHeight="1">
      <c r="A25" s="45"/>
      <c r="B25" s="38"/>
      <c r="C25" s="47"/>
      <c r="D25" s="36"/>
      <c r="E25" s="36"/>
      <c r="F25" s="36"/>
      <c r="G25" s="36"/>
      <c r="H25" s="38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ht="19.5" customHeight="1">
      <c r="A27" s="45"/>
      <c r="B27" s="38"/>
      <c r="C27" s="47"/>
      <c r="D27" s="48"/>
      <c r="E27" s="48"/>
      <c r="F27" s="48"/>
      <c r="G27" s="48"/>
      <c r="H27" s="38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ht="19.5" customHeight="1">
      <c r="A28" s="45"/>
      <c r="B28" s="38"/>
      <c r="C28" s="47"/>
      <c r="D28" s="48"/>
      <c r="E28" s="48"/>
      <c r="F28" s="48"/>
      <c r="G28" s="48"/>
      <c r="H28" s="38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ht="19.5" customHeight="1">
      <c r="A36" s="45"/>
      <c r="B36" s="38"/>
      <c r="C36" s="47"/>
      <c r="D36" s="48"/>
      <c r="E36" s="48"/>
      <c r="F36" s="48"/>
      <c r="G36" s="48"/>
      <c r="H36" s="38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ht="19.5" customHeight="1">
      <c r="A41" s="49" t="s">
        <v>159</v>
      </c>
      <c r="B41" s="2"/>
      <c r="C41" s="3"/>
      <c r="D41" s="50">
        <f t="shared" ref="D41:G41" si="1">SUM(D5:D40)</f>
        <v>0</v>
      </c>
      <c r="E41" s="50">
        <f t="shared" si="1"/>
        <v>0</v>
      </c>
      <c r="F41" s="50">
        <f t="shared" si="1"/>
        <v>17937.25</v>
      </c>
      <c r="G41" s="50">
        <f t="shared" si="1"/>
        <v>630</v>
      </c>
      <c r="H41" s="51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ht="19.5" customHeight="1">
      <c r="A42" s="52" t="s">
        <v>160</v>
      </c>
      <c r="B42" s="2"/>
      <c r="C42" s="3"/>
      <c r="D42" s="53">
        <f>SUM(D41,E41,F41,G41)</f>
        <v>18567.25</v>
      </c>
      <c r="E42" s="2"/>
      <c r="F42" s="2"/>
      <c r="G42" s="3"/>
      <c r="H42" s="51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ht="21.75" customHeight="1">
      <c r="A43" s="49" t="s">
        <v>161</v>
      </c>
      <c r="B43" s="2"/>
      <c r="C43" s="3"/>
      <c r="D43" s="54">
        <f>D2-D42</f>
        <v>1432.75</v>
      </c>
      <c r="E43" s="2"/>
      <c r="F43" s="2"/>
      <c r="G43" s="3"/>
      <c r="H43" s="55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ht="19.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ht="19.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ht="19.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ht="19.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ht="19.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ht="19.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ht="19.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ht="19.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ht="19.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ht="19.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ht="19.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ht="19.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ht="19.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ht="19.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ht="19.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ht="19.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ht="19.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ht="19.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ht="19.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ht="19.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ht="19.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ht="19.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ht="19.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ht="19.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ht="19.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ht="19.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ht="19.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ht="19.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ht="19.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ht="19.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ht="19.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ht="19.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ht="19.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ht="19.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ht="19.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ht="19.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ht="19.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ht="19.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ht="19.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ht="19.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ht="19.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ht="19.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ht="19.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ht="19.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ht="19.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ht="19.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ht="19.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ht="19.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ht="19.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ht="19.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ht="19.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ht="19.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ht="19.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ht="19.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ht="19.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ht="19.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ht="19.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ht="19.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ht="19.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ht="19.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ht="19.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ht="19.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ht="19.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ht="19.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ht="19.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ht="19.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ht="19.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ht="19.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ht="19.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ht="19.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ht="19.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ht="19.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ht="19.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ht="19.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ht="19.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ht="19.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ht="19.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ht="19.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ht="19.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ht="19.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ht="19.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ht="19.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ht="19.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ht="19.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ht="19.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ht="19.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ht="19.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ht="19.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ht="19.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ht="19.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ht="19.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ht="19.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ht="19.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ht="19.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ht="19.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ht="19.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ht="19.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ht="19.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ht="19.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ht="19.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ht="19.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ht="19.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ht="19.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ht="19.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ht="19.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ht="19.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ht="19.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ht="19.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ht="19.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ht="19.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ht="19.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ht="19.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ht="19.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ht="19.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ht="19.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ht="19.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ht="19.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ht="19.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ht="19.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ht="19.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ht="19.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ht="19.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ht="19.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ht="19.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ht="19.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ht="19.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ht="19.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ht="19.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ht="19.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ht="19.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ht="19.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ht="19.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ht="19.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ht="19.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ht="19.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ht="19.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ht="19.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ht="19.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ht="19.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ht="19.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ht="19.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ht="19.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ht="19.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ht="19.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ht="19.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ht="19.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ht="19.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ht="19.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ht="19.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ht="19.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ht="19.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ht="19.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ht="19.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ht="19.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ht="19.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ht="19.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ht="19.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ht="19.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ht="19.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ht="19.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ht="19.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ht="19.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ht="19.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ht="19.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ht="19.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ht="19.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ht="19.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ht="19.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ht="19.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ht="19.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ht="19.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ht="19.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ht="19.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ht="19.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ht="19.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ht="19.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ht="19.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ht="19.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ht="19.5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ht="19.5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ht="19.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ht="19.5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ht="19.5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ht="19.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ht="19.5" customHeight="1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ht="19.5" customHeight="1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ht="19.5" customHeight="1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ht="19.5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ht="19.5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ht="19.5" customHeight="1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ht="19.5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ht="19.5" customHeight="1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ht="19.5" customHeight="1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ht="19.5" customHeight="1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ht="19.5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ht="19.5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ht="19.5" customHeight="1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ht="19.5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ht="19.5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ht="19.5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4">
    <mergeCell ref="H1:H2"/>
    <mergeCell ref="H3:H4"/>
    <mergeCell ref="A41:C41"/>
    <mergeCell ref="A42:C42"/>
    <mergeCell ref="D42:G42"/>
    <mergeCell ref="A43:C43"/>
    <mergeCell ref="D43:G43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511805555555556" right="0.511805555555556" top="0.78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24.0" customHeight="1">
      <c r="A1" s="56" t="s">
        <v>36</v>
      </c>
      <c r="B1" s="19" t="s">
        <v>537</v>
      </c>
      <c r="C1" s="20"/>
      <c r="D1" s="21" t="s">
        <v>119</v>
      </c>
      <c r="E1" s="2"/>
      <c r="F1" s="2"/>
      <c r="G1" s="3"/>
      <c r="H1" s="22" t="s">
        <v>120</v>
      </c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ht="23.25" customHeight="1">
      <c r="A2" s="24"/>
      <c r="B2" s="25"/>
      <c r="C2" s="26"/>
      <c r="D2" s="27">
        <f>Valores_Finais!C$19</f>
        <v>20000</v>
      </c>
      <c r="E2" s="2"/>
      <c r="F2" s="2"/>
      <c r="G2" s="3"/>
      <c r="H2" s="24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ht="30.7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ht="22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ht="19.5" customHeight="1">
      <c r="A5" s="39" t="s">
        <v>538</v>
      </c>
      <c r="B5" s="62" t="s">
        <v>539</v>
      </c>
      <c r="C5" s="35" t="s">
        <v>136</v>
      </c>
      <c r="D5" s="36"/>
      <c r="E5" s="36"/>
      <c r="F5" s="37">
        <v>3000.0</v>
      </c>
      <c r="G5" s="48"/>
      <c r="H5" s="38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ht="19.5" customHeight="1">
      <c r="A6" s="62" t="s">
        <v>540</v>
      </c>
      <c r="B6" s="46" t="s">
        <v>541</v>
      </c>
      <c r="C6" s="35" t="s">
        <v>136</v>
      </c>
      <c r="D6" s="36"/>
      <c r="E6" s="36"/>
      <c r="F6" s="42">
        <v>483.41</v>
      </c>
      <c r="G6" s="48"/>
      <c r="H6" s="38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ht="19.5" customHeight="1">
      <c r="A7" s="33" t="s">
        <v>542</v>
      </c>
      <c r="B7" s="46" t="s">
        <v>543</v>
      </c>
      <c r="C7" s="35" t="s">
        <v>136</v>
      </c>
      <c r="D7" s="42">
        <v>1789.87</v>
      </c>
      <c r="E7" s="42">
        <v>1623.2</v>
      </c>
      <c r="F7" s="36"/>
      <c r="G7" s="48"/>
      <c r="H7" s="38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ht="21.0" customHeight="1">
      <c r="A8" s="33" t="s">
        <v>544</v>
      </c>
      <c r="B8" s="46" t="s">
        <v>545</v>
      </c>
      <c r="C8" s="35" t="s">
        <v>136</v>
      </c>
      <c r="D8" s="42">
        <v>2020.44</v>
      </c>
      <c r="E8" s="42">
        <v>1577.75</v>
      </c>
      <c r="F8" s="36"/>
      <c r="G8" s="48"/>
      <c r="H8" s="38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ht="19.5" customHeight="1">
      <c r="A9" s="33" t="s">
        <v>546</v>
      </c>
      <c r="B9" s="46" t="s">
        <v>547</v>
      </c>
      <c r="C9" s="35" t="s">
        <v>136</v>
      </c>
      <c r="D9" s="42">
        <v>2170.4</v>
      </c>
      <c r="E9" s="42">
        <v>1420.7</v>
      </c>
      <c r="F9" s="36"/>
      <c r="G9" s="48"/>
      <c r="H9" s="38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ht="19.5" customHeight="1">
      <c r="A10" s="33" t="s">
        <v>548</v>
      </c>
      <c r="B10" s="46" t="s">
        <v>549</v>
      </c>
      <c r="C10" s="35" t="s">
        <v>136</v>
      </c>
      <c r="D10" s="42">
        <v>2045.55</v>
      </c>
      <c r="E10" s="42">
        <v>1420.7</v>
      </c>
      <c r="F10" s="36"/>
      <c r="G10" s="48"/>
      <c r="H10" s="38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ht="19.5" customHeight="1">
      <c r="A11" s="33" t="s">
        <v>550</v>
      </c>
      <c r="B11" s="46" t="s">
        <v>541</v>
      </c>
      <c r="C11" s="35" t="s">
        <v>136</v>
      </c>
      <c r="D11" s="36"/>
      <c r="E11" s="42">
        <v>1375.25</v>
      </c>
      <c r="F11" s="36"/>
      <c r="G11" s="48"/>
      <c r="H11" s="38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ht="19.5" customHeight="1">
      <c r="A12" s="68" t="s">
        <v>551</v>
      </c>
      <c r="B12" s="46" t="s">
        <v>552</v>
      </c>
      <c r="C12" s="35" t="s">
        <v>136</v>
      </c>
      <c r="D12" s="36"/>
      <c r="E12" s="36"/>
      <c r="F12" s="42">
        <v>2000.0</v>
      </c>
      <c r="G12" s="48"/>
      <c r="H12" s="38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ht="19.5" customHeight="1">
      <c r="A13" s="45"/>
      <c r="B13" s="38"/>
      <c r="C13" s="47"/>
      <c r="D13" s="36"/>
      <c r="E13" s="36"/>
      <c r="F13" s="36"/>
      <c r="G13" s="48"/>
      <c r="H13" s="38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ht="19.5" customHeight="1">
      <c r="A14" s="45"/>
      <c r="B14" s="38"/>
      <c r="C14" s="47"/>
      <c r="D14" s="36"/>
      <c r="E14" s="36"/>
      <c r="F14" s="36"/>
      <c r="G14" s="48"/>
      <c r="H14" s="38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ht="19.5" customHeight="1">
      <c r="A15" s="45"/>
      <c r="B15" s="38"/>
      <c r="C15" s="47"/>
      <c r="D15" s="36"/>
      <c r="E15" s="36"/>
      <c r="F15" s="36"/>
      <c r="G15" s="48"/>
      <c r="H15" s="38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ht="19.5" customHeight="1">
      <c r="A16" s="45"/>
      <c r="B16" s="38"/>
      <c r="C16" s="47"/>
      <c r="D16" s="36"/>
      <c r="E16" s="36"/>
      <c r="F16" s="36"/>
      <c r="G16" s="48"/>
      <c r="H16" s="38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ht="19.5" customHeight="1">
      <c r="A17" s="45"/>
      <c r="B17" s="38"/>
      <c r="C17" s="47"/>
      <c r="D17" s="36"/>
      <c r="E17" s="36"/>
      <c r="F17" s="36"/>
      <c r="G17" s="48"/>
      <c r="H17" s="38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ht="19.5" customHeight="1">
      <c r="A18" s="45"/>
      <c r="B18" s="38"/>
      <c r="C18" s="47"/>
      <c r="D18" s="36"/>
      <c r="E18" s="36"/>
      <c r="F18" s="36"/>
      <c r="G18" s="48"/>
      <c r="H18" s="38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ht="19.5" customHeight="1">
      <c r="A19" s="45"/>
      <c r="B19" s="38"/>
      <c r="C19" s="47"/>
      <c r="D19" s="36"/>
      <c r="E19" s="36"/>
      <c r="F19" s="36"/>
      <c r="G19" s="48"/>
      <c r="H19" s="38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ht="19.5" customHeight="1">
      <c r="A20" s="45"/>
      <c r="B20" s="38"/>
      <c r="C20" s="47"/>
      <c r="D20" s="36"/>
      <c r="E20" s="36"/>
      <c r="F20" s="36"/>
      <c r="G20" s="48"/>
      <c r="H20" s="38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ht="19.5" customHeight="1">
      <c r="A21" s="45"/>
      <c r="B21" s="38"/>
      <c r="C21" s="47"/>
      <c r="D21" s="36"/>
      <c r="E21" s="36"/>
      <c r="F21" s="36"/>
      <c r="G21" s="48"/>
      <c r="H21" s="38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ht="19.5" customHeight="1">
      <c r="A22" s="49" t="s">
        <v>159</v>
      </c>
      <c r="B22" s="2"/>
      <c r="C22" s="3"/>
      <c r="D22" s="50">
        <f t="shared" ref="D22:G22" si="1">SUM(D5:D21)</f>
        <v>8026.26</v>
      </c>
      <c r="E22" s="50">
        <f t="shared" si="1"/>
        <v>7417.6</v>
      </c>
      <c r="F22" s="50">
        <f t="shared" si="1"/>
        <v>5483.41</v>
      </c>
      <c r="G22" s="50">
        <f t="shared" si="1"/>
        <v>0</v>
      </c>
      <c r="H22" s="51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ht="19.5" customHeight="1">
      <c r="A23" s="52" t="s">
        <v>160</v>
      </c>
      <c r="B23" s="2"/>
      <c r="C23" s="3"/>
      <c r="D23" s="53">
        <f>SUM(D22,E22,F22,G22)</f>
        <v>20927.27</v>
      </c>
      <c r="E23" s="2"/>
      <c r="F23" s="2"/>
      <c r="G23" s="3"/>
      <c r="H23" s="51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ht="21.75" customHeight="1">
      <c r="A24" s="49" t="s">
        <v>161</v>
      </c>
      <c r="B24" s="2"/>
      <c r="C24" s="3"/>
      <c r="D24" s="54">
        <f>D2-D23</f>
        <v>-927.27</v>
      </c>
      <c r="E24" s="2"/>
      <c r="F24" s="2"/>
      <c r="G24" s="3"/>
      <c r="H24" s="55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ht="19.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ht="19.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ht="19.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ht="19.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ht="19.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ht="19.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ht="19.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ht="19.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ht="19.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ht="19.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ht="19.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ht="19.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ht="19.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ht="19.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ht="19.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ht="19.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ht="19.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ht="19.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ht="19.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ht="19.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ht="19.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ht="19.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ht="19.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ht="19.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ht="19.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ht="19.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ht="19.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ht="19.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ht="19.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ht="19.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ht="19.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ht="19.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ht="19.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ht="19.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ht="19.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ht="19.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ht="19.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ht="19.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ht="19.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ht="19.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ht="19.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ht="19.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ht="19.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ht="19.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ht="19.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ht="19.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ht="19.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ht="19.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ht="19.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ht="19.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ht="19.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ht="19.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ht="19.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ht="19.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ht="19.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ht="19.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ht="19.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ht="19.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ht="19.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ht="19.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ht="19.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ht="19.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ht="19.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ht="19.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ht="19.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ht="19.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ht="19.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ht="19.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ht="19.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ht="19.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ht="19.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ht="19.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ht="19.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ht="19.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ht="19.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ht="19.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ht="19.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ht="19.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ht="19.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ht="19.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ht="19.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ht="19.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ht="19.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ht="19.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ht="19.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ht="19.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ht="19.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ht="19.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ht="19.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ht="19.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ht="19.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ht="19.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ht="19.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ht="19.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ht="19.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ht="19.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ht="19.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ht="19.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ht="19.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ht="19.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ht="19.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ht="19.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ht="19.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ht="19.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ht="19.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ht="19.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ht="19.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ht="19.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ht="19.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ht="19.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ht="19.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ht="19.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ht="19.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ht="19.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ht="19.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ht="19.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ht="19.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ht="19.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ht="19.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ht="19.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ht="19.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ht="19.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ht="19.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ht="19.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ht="19.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ht="19.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ht="19.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ht="19.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ht="19.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ht="19.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ht="19.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ht="19.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ht="19.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ht="19.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ht="19.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ht="19.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ht="19.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ht="19.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ht="19.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ht="19.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ht="19.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ht="19.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ht="19.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ht="19.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ht="19.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ht="19.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ht="19.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ht="19.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ht="19.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ht="19.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ht="19.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ht="19.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ht="19.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ht="19.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ht="19.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ht="19.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ht="19.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ht="19.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ht="19.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ht="19.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ht="19.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ht="19.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ht="19.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ht="19.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ht="19.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ht="19.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ht="19.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ht="19.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ht="19.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ht="19.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ht="19.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ht="19.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ht="19.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ht="19.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ht="19.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ht="19.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ht="19.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ht="19.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ht="19.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ht="19.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ht="19.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ht="19.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ht="19.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ht="19.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ht="19.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ht="19.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ht="19.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ht="19.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ht="19.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ht="19.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ht="19.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ht="19.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ht="19.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ht="19.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ht="19.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ht="19.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ht="19.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ht="19.5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ht="19.5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ht="19.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mergeCells count="14">
    <mergeCell ref="H1:H2"/>
    <mergeCell ref="H3:H4"/>
    <mergeCell ref="A22:C22"/>
    <mergeCell ref="A23:C23"/>
    <mergeCell ref="D23:G23"/>
    <mergeCell ref="A24:C24"/>
    <mergeCell ref="D24:G2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511805555555556" right="0.511805555555556" top="0.78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24.0" customHeight="1">
      <c r="A1" s="56" t="s">
        <v>38</v>
      </c>
      <c r="B1" s="19" t="s">
        <v>37</v>
      </c>
      <c r="C1" s="20"/>
      <c r="D1" s="21" t="s">
        <v>119</v>
      </c>
      <c r="E1" s="2"/>
      <c r="F1" s="2"/>
      <c r="G1" s="3"/>
      <c r="H1" s="22" t="s">
        <v>120</v>
      </c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ht="23.25" customHeight="1">
      <c r="A2" s="24"/>
      <c r="B2" s="25"/>
      <c r="C2" s="26"/>
      <c r="D2" s="27">
        <f>Valores_Finais!C$20</f>
        <v>24948</v>
      </c>
      <c r="E2" s="2"/>
      <c r="F2" s="2"/>
      <c r="G2" s="3"/>
      <c r="H2" s="24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ht="30.7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ht="22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ht="19.5" customHeight="1">
      <c r="A5" s="91" t="s">
        <v>553</v>
      </c>
      <c r="B5" s="46" t="s">
        <v>554</v>
      </c>
      <c r="C5" s="35" t="s">
        <v>136</v>
      </c>
      <c r="D5" s="36"/>
      <c r="E5" s="36"/>
      <c r="F5" s="37">
        <v>5000.0</v>
      </c>
      <c r="G5" s="36"/>
      <c r="H5" s="38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ht="19.5" customHeight="1">
      <c r="A6" s="92" t="s">
        <v>555</v>
      </c>
      <c r="B6" s="46" t="s">
        <v>556</v>
      </c>
      <c r="C6" s="35" t="s">
        <v>136</v>
      </c>
      <c r="D6" s="36"/>
      <c r="E6" s="36"/>
      <c r="F6" s="44">
        <v>4500.0</v>
      </c>
      <c r="G6" s="36"/>
      <c r="H6" s="38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ht="21.0" customHeight="1">
      <c r="A7" s="33" t="s">
        <v>557</v>
      </c>
      <c r="B7" s="46" t="s">
        <v>558</v>
      </c>
      <c r="C7" s="35" t="s">
        <v>136</v>
      </c>
      <c r="D7" s="36"/>
      <c r="E7" s="36"/>
      <c r="F7" s="42">
        <v>3000.0</v>
      </c>
      <c r="G7" s="36"/>
      <c r="H7" s="38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ht="19.5" customHeight="1">
      <c r="A8" s="33" t="s">
        <v>559</v>
      </c>
      <c r="B8" s="46" t="s">
        <v>560</v>
      </c>
      <c r="C8" s="35" t="s">
        <v>136</v>
      </c>
      <c r="D8" s="36"/>
      <c r="E8" s="36"/>
      <c r="F8" s="42">
        <v>4000.0</v>
      </c>
      <c r="G8" s="36"/>
      <c r="H8" s="38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ht="19.5" customHeight="1">
      <c r="A9" s="33" t="s">
        <v>561</v>
      </c>
      <c r="B9" s="46" t="s">
        <v>562</v>
      </c>
      <c r="C9" s="35" t="s">
        <v>136</v>
      </c>
      <c r="D9" s="36"/>
      <c r="E9" s="36"/>
      <c r="F9" s="42">
        <v>1200.0</v>
      </c>
      <c r="G9" s="36"/>
      <c r="H9" s="38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ht="19.5" customHeight="1">
      <c r="A10" s="33" t="s">
        <v>563</v>
      </c>
      <c r="B10" s="46" t="s">
        <v>554</v>
      </c>
      <c r="C10" s="35" t="s">
        <v>136</v>
      </c>
      <c r="D10" s="42">
        <v>2277.95</v>
      </c>
      <c r="E10" s="36"/>
      <c r="F10" s="36"/>
      <c r="G10" s="36"/>
      <c r="H10" s="38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ht="19.5" customHeight="1">
      <c r="A11" s="33" t="s">
        <v>564</v>
      </c>
      <c r="B11" s="46" t="s">
        <v>554</v>
      </c>
      <c r="C11" s="35" t="s">
        <v>136</v>
      </c>
      <c r="D11" s="36"/>
      <c r="E11" s="42">
        <v>1710.25</v>
      </c>
      <c r="F11" s="36"/>
      <c r="G11" s="36"/>
      <c r="H11" s="38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ht="19.5" customHeight="1">
      <c r="A12" s="33" t="s">
        <v>565</v>
      </c>
      <c r="B12" s="46" t="s">
        <v>556</v>
      </c>
      <c r="C12" s="35" t="s">
        <v>136</v>
      </c>
      <c r="D12" s="36"/>
      <c r="E12" s="36"/>
      <c r="F12" s="42">
        <v>450.0</v>
      </c>
      <c r="G12" s="36"/>
      <c r="H12" s="38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ht="19.5" customHeight="1">
      <c r="A13" s="33" t="s">
        <v>566</v>
      </c>
      <c r="B13" s="46" t="s">
        <v>558</v>
      </c>
      <c r="C13" s="35" t="s">
        <v>136</v>
      </c>
      <c r="D13" s="36"/>
      <c r="E13" s="36"/>
      <c r="F13" s="42">
        <v>600.0</v>
      </c>
      <c r="G13" s="36"/>
      <c r="H13" s="38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ht="19.5" customHeight="1">
      <c r="A14" s="33" t="s">
        <v>567</v>
      </c>
      <c r="B14" s="46" t="s">
        <v>554</v>
      </c>
      <c r="C14" s="35" t="s">
        <v>136</v>
      </c>
      <c r="D14" s="36"/>
      <c r="E14" s="36"/>
      <c r="F14" s="42">
        <v>2209.8</v>
      </c>
      <c r="G14" s="36"/>
      <c r="H14" s="38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ht="19.5" customHeight="1">
      <c r="A15" s="33"/>
      <c r="B15" s="38"/>
      <c r="C15" s="47"/>
      <c r="D15" s="36"/>
      <c r="E15" s="36"/>
      <c r="F15" s="36"/>
      <c r="G15" s="36"/>
      <c r="H15" s="38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ht="19.5" customHeight="1">
      <c r="A16" s="45"/>
      <c r="B16" s="38"/>
      <c r="C16" s="47"/>
      <c r="D16" s="36"/>
      <c r="E16" s="36"/>
      <c r="F16" s="36"/>
      <c r="G16" s="36"/>
      <c r="H16" s="38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ht="19.5" customHeight="1">
      <c r="A17" s="45"/>
      <c r="B17" s="38"/>
      <c r="C17" s="47"/>
      <c r="D17" s="36"/>
      <c r="E17" s="36"/>
      <c r="F17" s="36"/>
      <c r="G17" s="36"/>
      <c r="H17" s="38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ht="19.5" customHeight="1">
      <c r="A18" s="45"/>
      <c r="B18" s="38"/>
      <c r="C18" s="47"/>
      <c r="D18" s="36"/>
      <c r="E18" s="36"/>
      <c r="F18" s="36"/>
      <c r="G18" s="36"/>
      <c r="H18" s="38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ht="19.5" customHeight="1">
      <c r="A19" s="45"/>
      <c r="B19" s="38"/>
      <c r="C19" s="47"/>
      <c r="D19" s="36"/>
      <c r="E19" s="36"/>
      <c r="F19" s="36"/>
      <c r="G19" s="36"/>
      <c r="H19" s="38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ht="19.5" customHeight="1">
      <c r="A20" s="45"/>
      <c r="B20" s="38"/>
      <c r="C20" s="47"/>
      <c r="D20" s="36"/>
      <c r="E20" s="36"/>
      <c r="F20" s="36"/>
      <c r="G20" s="36"/>
      <c r="H20" s="38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ht="19.5" customHeight="1">
      <c r="A21" s="45"/>
      <c r="B21" s="38"/>
      <c r="C21" s="47"/>
      <c r="D21" s="36"/>
      <c r="E21" s="36"/>
      <c r="F21" s="36"/>
      <c r="G21" s="36"/>
      <c r="H21" s="38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ht="19.5" customHeight="1">
      <c r="A22" s="45"/>
      <c r="B22" s="38"/>
      <c r="C22" s="47"/>
      <c r="D22" s="36"/>
      <c r="E22" s="36"/>
      <c r="F22" s="36"/>
      <c r="G22" s="36"/>
      <c r="H22" s="38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ht="19.5" customHeight="1">
      <c r="A23" s="45"/>
      <c r="B23" s="38"/>
      <c r="C23" s="47"/>
      <c r="D23" s="36"/>
      <c r="E23" s="36"/>
      <c r="F23" s="36"/>
      <c r="G23" s="36"/>
      <c r="H23" s="38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ht="19.5" customHeight="1">
      <c r="A24" s="45"/>
      <c r="B24" s="38"/>
      <c r="C24" s="47"/>
      <c r="D24" s="36"/>
      <c r="E24" s="36"/>
      <c r="F24" s="36"/>
      <c r="G24" s="36"/>
      <c r="H24" s="38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ht="19.5" customHeight="1">
      <c r="A25" s="45"/>
      <c r="B25" s="38"/>
      <c r="C25" s="47"/>
      <c r="D25" s="36"/>
      <c r="E25" s="36"/>
      <c r="F25" s="36"/>
      <c r="G25" s="36"/>
      <c r="H25" s="38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ht="19.5" customHeight="1">
      <c r="A27" s="45"/>
      <c r="B27" s="38"/>
      <c r="C27" s="47"/>
      <c r="D27" s="48"/>
      <c r="E27" s="48"/>
      <c r="F27" s="48"/>
      <c r="G27" s="48"/>
      <c r="H27" s="38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ht="19.5" customHeight="1">
      <c r="A28" s="45"/>
      <c r="B28" s="38"/>
      <c r="C28" s="47"/>
      <c r="D28" s="48"/>
      <c r="E28" s="48"/>
      <c r="F28" s="48"/>
      <c r="G28" s="48"/>
      <c r="H28" s="38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ht="19.5" customHeight="1">
      <c r="A36" s="45"/>
      <c r="B36" s="38"/>
      <c r="C36" s="47"/>
      <c r="D36" s="48"/>
      <c r="E36" s="48"/>
      <c r="F36" s="48"/>
      <c r="G36" s="48"/>
      <c r="H36" s="38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ht="19.5" customHeight="1">
      <c r="A41" s="49" t="s">
        <v>159</v>
      </c>
      <c r="B41" s="2"/>
      <c r="C41" s="3"/>
      <c r="D41" s="50">
        <f t="shared" ref="D41:G41" si="1">SUM(D5:D40)</f>
        <v>2277.95</v>
      </c>
      <c r="E41" s="50">
        <f t="shared" si="1"/>
        <v>1710.25</v>
      </c>
      <c r="F41" s="50">
        <f t="shared" si="1"/>
        <v>20959.8</v>
      </c>
      <c r="G41" s="50">
        <f t="shared" si="1"/>
        <v>0</v>
      </c>
      <c r="H41" s="51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ht="19.5" customHeight="1">
      <c r="A42" s="52" t="s">
        <v>160</v>
      </c>
      <c r="B42" s="2"/>
      <c r="C42" s="3"/>
      <c r="D42" s="53">
        <f>SUM(D41,E41,F41,G41)</f>
        <v>24948</v>
      </c>
      <c r="E42" s="2"/>
      <c r="F42" s="2"/>
      <c r="G42" s="3"/>
      <c r="H42" s="51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ht="21.75" customHeight="1">
      <c r="A43" s="49" t="s">
        <v>161</v>
      </c>
      <c r="B43" s="2"/>
      <c r="C43" s="3"/>
      <c r="D43" s="54">
        <f>D2-D42</f>
        <v>0</v>
      </c>
      <c r="E43" s="2"/>
      <c r="F43" s="2"/>
      <c r="G43" s="3"/>
      <c r="H43" s="55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ht="19.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ht="19.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ht="19.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ht="19.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ht="19.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ht="19.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ht="19.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ht="19.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ht="19.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ht="19.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ht="19.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ht="19.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ht="19.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ht="19.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ht="19.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ht="19.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ht="19.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ht="19.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ht="19.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ht="19.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ht="19.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ht="19.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ht="19.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ht="19.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ht="19.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ht="19.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ht="19.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ht="19.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ht="19.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ht="19.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ht="19.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ht="19.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ht="19.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ht="19.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ht="19.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ht="19.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ht="19.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ht="19.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ht="19.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ht="19.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ht="19.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ht="19.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ht="19.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ht="19.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ht="19.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ht="19.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ht="19.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ht="19.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ht="19.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ht="19.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ht="19.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ht="19.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ht="19.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ht="19.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ht="19.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ht="19.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ht="19.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ht="19.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ht="19.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ht="19.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ht="19.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ht="19.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ht="19.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ht="19.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ht="19.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ht="19.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ht="19.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ht="19.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ht="19.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ht="19.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ht="19.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ht="19.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ht="19.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ht="19.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ht="19.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ht="19.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ht="19.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ht="19.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ht="19.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ht="19.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ht="19.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ht="19.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ht="19.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ht="19.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ht="19.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ht="19.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ht="19.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ht="19.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ht="19.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ht="19.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ht="19.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ht="19.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ht="19.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ht="19.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ht="19.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ht="19.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ht="19.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ht="19.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ht="19.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ht="19.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ht="19.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ht="19.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ht="19.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ht="19.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ht="19.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ht="19.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ht="19.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ht="19.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ht="19.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ht="19.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ht="19.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ht="19.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ht="19.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ht="19.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ht="19.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ht="19.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ht="19.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ht="19.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ht="19.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ht="19.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ht="19.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ht="19.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ht="19.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ht="19.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ht="19.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ht="19.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ht="19.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ht="19.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ht="19.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ht="19.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ht="19.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ht="19.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ht="19.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ht="19.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ht="19.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ht="19.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ht="19.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ht="19.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ht="19.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ht="19.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ht="19.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ht="19.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ht="19.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ht="19.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ht="19.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ht="19.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ht="19.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ht="19.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ht="19.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ht="19.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ht="19.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ht="19.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ht="19.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ht="19.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ht="19.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ht="19.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ht="19.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ht="19.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ht="19.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ht="19.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ht="19.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ht="19.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ht="19.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ht="19.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ht="19.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ht="19.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ht="19.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ht="19.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ht="19.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ht="19.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ht="19.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ht="19.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ht="19.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ht="19.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ht="19.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ht="19.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ht="19.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ht="19.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ht="19.5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ht="19.5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ht="19.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ht="19.5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ht="19.5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ht="19.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ht="19.5" customHeight="1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ht="19.5" customHeight="1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ht="19.5" customHeight="1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ht="19.5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ht="19.5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ht="19.5" customHeight="1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ht="19.5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ht="19.5" customHeight="1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ht="19.5" customHeight="1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ht="19.5" customHeight="1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ht="19.5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ht="19.5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ht="19.5" customHeight="1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ht="19.5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ht="19.5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ht="19.5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4">
    <mergeCell ref="H1:H2"/>
    <mergeCell ref="H3:H4"/>
    <mergeCell ref="A41:C41"/>
    <mergeCell ref="A42:C42"/>
    <mergeCell ref="D42:G42"/>
    <mergeCell ref="A43:C43"/>
    <mergeCell ref="D43:G43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511805555555556" right="0.511805555555556" top="0.78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18" t="s">
        <v>4</v>
      </c>
      <c r="B1" s="19" t="s">
        <v>3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Valores_Finais!C$3</f>
        <v>20000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28" t="s">
        <v>121</v>
      </c>
      <c r="B3" s="29" t="s">
        <v>122</v>
      </c>
      <c r="C3" s="2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32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33" t="s">
        <v>129</v>
      </c>
      <c r="B4" s="34" t="s">
        <v>130</v>
      </c>
      <c r="C4" s="35" t="s">
        <v>131</v>
      </c>
      <c r="D4" s="36"/>
      <c r="E4" s="36"/>
      <c r="F4" s="36"/>
      <c r="G4" s="37">
        <v>2500.0</v>
      </c>
      <c r="H4" s="38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39" t="s">
        <v>132</v>
      </c>
      <c r="B5" s="40" t="s">
        <v>133</v>
      </c>
      <c r="C5" s="35" t="s">
        <v>131</v>
      </c>
      <c r="D5" s="36"/>
      <c r="E5" s="36"/>
      <c r="F5" s="36"/>
      <c r="G5" s="37">
        <v>2500.0</v>
      </c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39" t="s">
        <v>134</v>
      </c>
      <c r="B6" s="34" t="s">
        <v>135</v>
      </c>
      <c r="C6" s="35" t="s">
        <v>136</v>
      </c>
      <c r="D6" s="36"/>
      <c r="E6" s="36"/>
      <c r="F6" s="37">
        <v>1161.1</v>
      </c>
      <c r="G6" s="36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33" t="s">
        <v>137</v>
      </c>
      <c r="B7" s="34" t="s">
        <v>138</v>
      </c>
      <c r="C7" s="35" t="s">
        <v>131</v>
      </c>
      <c r="D7" s="36"/>
      <c r="E7" s="36"/>
      <c r="F7" s="36"/>
      <c r="G7" s="41">
        <v>2500.0</v>
      </c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21.0" customHeight="1">
      <c r="A8" s="39" t="s">
        <v>139</v>
      </c>
      <c r="B8" s="39" t="s">
        <v>140</v>
      </c>
      <c r="C8" s="35" t="s">
        <v>131</v>
      </c>
      <c r="D8" s="36"/>
      <c r="E8" s="36"/>
      <c r="F8" s="36"/>
      <c r="G8" s="42">
        <v>2500.0</v>
      </c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39" t="s">
        <v>141</v>
      </c>
      <c r="B9" s="43" t="s">
        <v>142</v>
      </c>
      <c r="C9" s="35" t="s">
        <v>136</v>
      </c>
      <c r="D9" s="36"/>
      <c r="E9" s="36"/>
      <c r="F9" s="44">
        <v>1305.0</v>
      </c>
      <c r="G9" s="36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43" t="s">
        <v>143</v>
      </c>
      <c r="B10" s="39" t="s">
        <v>144</v>
      </c>
      <c r="C10" s="35" t="s">
        <v>131</v>
      </c>
      <c r="D10" s="36"/>
      <c r="E10" s="36"/>
      <c r="F10" s="36"/>
      <c r="G10" s="41">
        <v>2500.0</v>
      </c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39" t="s">
        <v>145</v>
      </c>
      <c r="B11" s="34" t="s">
        <v>146</v>
      </c>
      <c r="C11" s="35" t="s">
        <v>136</v>
      </c>
      <c r="D11" s="36"/>
      <c r="E11" s="36"/>
      <c r="F11" s="37">
        <v>996.0</v>
      </c>
      <c r="G11" s="36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45" t="s">
        <v>147</v>
      </c>
      <c r="B12" s="34" t="s">
        <v>148</v>
      </c>
      <c r="C12" s="35" t="s">
        <v>136</v>
      </c>
      <c r="D12" s="36"/>
      <c r="E12" s="36"/>
      <c r="F12" s="37">
        <v>800.0</v>
      </c>
      <c r="G12" s="36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33" t="s">
        <v>149</v>
      </c>
      <c r="B13" s="46" t="s">
        <v>142</v>
      </c>
      <c r="C13" s="35" t="s">
        <v>136</v>
      </c>
      <c r="D13" s="36"/>
      <c r="E13" s="42">
        <v>1433.2</v>
      </c>
      <c r="F13" s="36"/>
      <c r="G13" s="36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33" t="s">
        <v>150</v>
      </c>
      <c r="B14" s="46" t="s">
        <v>151</v>
      </c>
      <c r="C14" s="35" t="s">
        <v>136</v>
      </c>
      <c r="D14" s="36"/>
      <c r="E14" s="36"/>
      <c r="F14" s="42">
        <v>250.0</v>
      </c>
      <c r="G14" s="36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33" t="s">
        <v>152</v>
      </c>
      <c r="B15" s="46" t="s">
        <v>138</v>
      </c>
      <c r="C15" s="35" t="s">
        <v>131</v>
      </c>
      <c r="D15" s="36"/>
      <c r="E15" s="36"/>
      <c r="F15" s="36"/>
      <c r="G15" s="42">
        <v>250.0</v>
      </c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19.5" customHeight="1">
      <c r="A16" s="33" t="s">
        <v>153</v>
      </c>
      <c r="B16" s="46" t="s">
        <v>154</v>
      </c>
      <c r="C16" s="35" t="s">
        <v>131</v>
      </c>
      <c r="D16" s="36"/>
      <c r="E16" s="36"/>
      <c r="F16" s="36"/>
      <c r="G16" s="42">
        <v>880.0</v>
      </c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33" t="s">
        <v>155</v>
      </c>
      <c r="B17" s="46" t="s">
        <v>156</v>
      </c>
      <c r="C17" s="35" t="s">
        <v>131</v>
      </c>
      <c r="D17" s="36"/>
      <c r="E17" s="36"/>
      <c r="F17" s="36"/>
      <c r="G17" s="42">
        <v>349.0</v>
      </c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33" t="s">
        <v>157</v>
      </c>
      <c r="B18" s="46" t="s">
        <v>158</v>
      </c>
      <c r="C18" s="35" t="s">
        <v>131</v>
      </c>
      <c r="D18" s="36"/>
      <c r="E18" s="36"/>
      <c r="F18" s="36"/>
      <c r="G18" s="42">
        <v>187.0</v>
      </c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45"/>
      <c r="B19" s="38"/>
      <c r="C19" s="47"/>
      <c r="D19" s="36"/>
      <c r="E19" s="36"/>
      <c r="F19" s="36"/>
      <c r="G19" s="36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45"/>
      <c r="B20" s="38"/>
      <c r="C20" s="47"/>
      <c r="D20" s="36"/>
      <c r="E20" s="36"/>
      <c r="F20" s="36"/>
      <c r="G20" s="36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45"/>
      <c r="B21" s="38"/>
      <c r="C21" s="47"/>
      <c r="D21" s="36"/>
      <c r="E21" s="36"/>
      <c r="F21" s="36"/>
      <c r="G21" s="36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45"/>
      <c r="B22" s="38"/>
      <c r="C22" s="47"/>
      <c r="D22" s="36"/>
      <c r="E22" s="36"/>
      <c r="F22" s="36"/>
      <c r="G22" s="36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48"/>
      <c r="E23" s="48"/>
      <c r="F23" s="48"/>
      <c r="G23" s="48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48"/>
      <c r="E24" s="48"/>
      <c r="F24" s="48"/>
      <c r="G24" s="48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48"/>
      <c r="E25" s="48"/>
      <c r="F25" s="48"/>
      <c r="G25" s="48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48"/>
      <c r="E27" s="48"/>
      <c r="F27" s="48"/>
      <c r="G27" s="48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5"/>
      <c r="B28" s="38"/>
      <c r="C28" s="47"/>
      <c r="D28" s="48"/>
      <c r="E28" s="48"/>
      <c r="F28" s="48"/>
      <c r="G28" s="48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21.75" customHeight="1">
      <c r="A35" s="45"/>
      <c r="B35" s="38"/>
      <c r="C35" s="47"/>
      <c r="D35" s="48"/>
      <c r="E35" s="48"/>
      <c r="F35" s="48"/>
      <c r="G35" s="48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19.5" customHeight="1">
      <c r="A36" s="45"/>
      <c r="B36" s="38"/>
      <c r="C36" s="47"/>
      <c r="D36" s="48"/>
      <c r="E36" s="48"/>
      <c r="F36" s="48"/>
      <c r="G36" s="48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9" t="s">
        <v>159</v>
      </c>
      <c r="B41" s="2"/>
      <c r="C41" s="3"/>
      <c r="D41" s="50">
        <f t="shared" ref="D41:G41" si="1">SUM(D4:D40)</f>
        <v>0</v>
      </c>
      <c r="E41" s="50">
        <f t="shared" si="1"/>
        <v>1433.2</v>
      </c>
      <c r="F41" s="50">
        <f t="shared" si="1"/>
        <v>4512.1</v>
      </c>
      <c r="G41" s="50">
        <f t="shared" si="1"/>
        <v>14166</v>
      </c>
      <c r="H41" s="51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52" t="s">
        <v>160</v>
      </c>
      <c r="B42" s="2"/>
      <c r="C42" s="3"/>
      <c r="D42" s="53">
        <f>SUM(D41,E41,F41,G41)</f>
        <v>20111.3</v>
      </c>
      <c r="E42" s="2"/>
      <c r="F42" s="2"/>
      <c r="G42" s="3"/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49" t="s">
        <v>161</v>
      </c>
      <c r="B43" s="2"/>
      <c r="C43" s="3"/>
      <c r="D43" s="54">
        <f>D2-D42</f>
        <v>-111.3</v>
      </c>
      <c r="E43" s="2"/>
      <c r="F43" s="2"/>
      <c r="G43" s="3"/>
      <c r="H43" s="55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0">
    <mergeCell ref="A42:C42"/>
    <mergeCell ref="A43:C43"/>
    <mergeCell ref="A1:A2"/>
    <mergeCell ref="B1:C2"/>
    <mergeCell ref="D1:G1"/>
    <mergeCell ref="H1:H2"/>
    <mergeCell ref="D2:G2"/>
    <mergeCell ref="A41:C41"/>
    <mergeCell ref="D42:G42"/>
    <mergeCell ref="D43:G43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40</v>
      </c>
      <c r="B1" s="19" t="s">
        <v>39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Valores_Finais!C$21</f>
        <v>21458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33" t="s">
        <v>568</v>
      </c>
      <c r="B5" s="46" t="s">
        <v>569</v>
      </c>
      <c r="C5" s="35" t="s">
        <v>136</v>
      </c>
      <c r="D5" s="42">
        <v>7796.18</v>
      </c>
      <c r="E5" s="42">
        <v>908.65</v>
      </c>
      <c r="F5" s="36"/>
      <c r="G5" s="36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33" t="s">
        <v>570</v>
      </c>
      <c r="B6" s="46" t="s">
        <v>571</v>
      </c>
      <c r="C6" s="35" t="s">
        <v>136</v>
      </c>
      <c r="D6" s="42">
        <v>3306.87</v>
      </c>
      <c r="E6" s="42">
        <v>2417.75</v>
      </c>
      <c r="F6" s="36"/>
      <c r="G6" s="36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93" t="s">
        <v>572</v>
      </c>
      <c r="B7" s="46" t="s">
        <v>569</v>
      </c>
      <c r="C7" s="35" t="s">
        <v>136</v>
      </c>
      <c r="D7" s="36"/>
      <c r="E7" s="36"/>
      <c r="F7" s="42">
        <v>550.0</v>
      </c>
      <c r="G7" s="36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33" t="s">
        <v>573</v>
      </c>
      <c r="B8" s="46" t="s">
        <v>569</v>
      </c>
      <c r="C8" s="35" t="s">
        <v>136</v>
      </c>
      <c r="D8" s="42">
        <v>1929.17</v>
      </c>
      <c r="E8" s="42">
        <v>641.6</v>
      </c>
      <c r="F8" s="36"/>
      <c r="G8" s="36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33" t="s">
        <v>574</v>
      </c>
      <c r="B9" s="46" t="s">
        <v>575</v>
      </c>
      <c r="C9" s="35" t="s">
        <v>136</v>
      </c>
      <c r="D9" s="42">
        <v>1588.84</v>
      </c>
      <c r="E9" s="42">
        <v>1446.15</v>
      </c>
      <c r="F9" s="36"/>
      <c r="G9" s="36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33"/>
      <c r="B10" s="46"/>
      <c r="C10" s="35"/>
      <c r="D10" s="36"/>
      <c r="E10" s="42"/>
      <c r="F10" s="36"/>
      <c r="G10" s="36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45"/>
      <c r="B11" s="38"/>
      <c r="C11" s="47"/>
      <c r="D11" s="36"/>
      <c r="E11" s="36"/>
      <c r="F11" s="36"/>
      <c r="G11" s="36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19.5" customHeight="1">
      <c r="A12" s="45"/>
      <c r="B12" s="38"/>
      <c r="C12" s="47"/>
      <c r="D12" s="48"/>
      <c r="E12" s="48"/>
      <c r="F12" s="48"/>
      <c r="G12" s="48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19.5" customHeight="1">
      <c r="A13" s="49" t="s">
        <v>159</v>
      </c>
      <c r="B13" s="2"/>
      <c r="C13" s="3"/>
      <c r="D13" s="50">
        <f t="shared" ref="D13:G13" si="1">SUM(D5:D12)</f>
        <v>14621.06</v>
      </c>
      <c r="E13" s="50">
        <f t="shared" si="1"/>
        <v>5414.15</v>
      </c>
      <c r="F13" s="50">
        <f t="shared" si="1"/>
        <v>550</v>
      </c>
      <c r="G13" s="50">
        <f t="shared" si="1"/>
        <v>0</v>
      </c>
      <c r="H13" s="51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19.5" customHeight="1">
      <c r="A14" s="52" t="s">
        <v>160</v>
      </c>
      <c r="B14" s="2"/>
      <c r="C14" s="3"/>
      <c r="D14" s="53">
        <f>SUM(D13,E13,F13,G13)</f>
        <v>20585.21</v>
      </c>
      <c r="E14" s="2"/>
      <c r="F14" s="2"/>
      <c r="G14" s="3"/>
      <c r="H14" s="51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19.5" customHeight="1">
      <c r="A15" s="49" t="s">
        <v>161</v>
      </c>
      <c r="B15" s="2"/>
      <c r="C15" s="3"/>
      <c r="D15" s="54">
        <f>D2-D14</f>
        <v>872.79</v>
      </c>
      <c r="E15" s="2"/>
      <c r="F15" s="2"/>
      <c r="G15" s="3"/>
      <c r="H15" s="55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19.5" customHeight="1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19.5" customHeight="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</sheetData>
  <mergeCells count="14">
    <mergeCell ref="H1:H2"/>
    <mergeCell ref="H3:H4"/>
    <mergeCell ref="A13:C13"/>
    <mergeCell ref="A14:C14"/>
    <mergeCell ref="D14:G14"/>
    <mergeCell ref="A15:C15"/>
    <mergeCell ref="D15:G15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5" footer="0.0" header="0.0" left="0.25" right="0.25" top="0.75"/>
  <pageSetup paperSize="9" scale="75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42</v>
      </c>
      <c r="B1" s="19" t="s">
        <v>41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Valores_Finais!C$22</f>
        <v>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45"/>
      <c r="B5" s="38"/>
      <c r="C5" s="47"/>
      <c r="D5" s="48"/>
      <c r="E5" s="48"/>
      <c r="F5" s="48"/>
      <c r="G5" s="48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45"/>
      <c r="B6" s="38"/>
      <c r="C6" s="47"/>
      <c r="D6" s="48"/>
      <c r="E6" s="48"/>
      <c r="F6" s="48"/>
      <c r="G6" s="48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45"/>
      <c r="B7" s="38"/>
      <c r="C7" s="47"/>
      <c r="D7" s="48"/>
      <c r="E7" s="48"/>
      <c r="F7" s="48"/>
      <c r="G7" s="48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45"/>
      <c r="B8" s="38"/>
      <c r="C8" s="47"/>
      <c r="D8" s="48"/>
      <c r="E8" s="48"/>
      <c r="F8" s="48"/>
      <c r="G8" s="48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45"/>
      <c r="B9" s="38"/>
      <c r="C9" s="47"/>
      <c r="D9" s="48"/>
      <c r="E9" s="48"/>
      <c r="F9" s="48"/>
      <c r="G9" s="48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45"/>
      <c r="B10" s="38"/>
      <c r="C10" s="47"/>
      <c r="D10" s="48"/>
      <c r="E10" s="48"/>
      <c r="F10" s="48"/>
      <c r="G10" s="48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45"/>
      <c r="B11" s="38"/>
      <c r="C11" s="47"/>
      <c r="D11" s="48"/>
      <c r="E11" s="48"/>
      <c r="F11" s="48"/>
      <c r="G11" s="48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45"/>
      <c r="B12" s="38"/>
      <c r="C12" s="47"/>
      <c r="D12" s="48"/>
      <c r="E12" s="48"/>
      <c r="F12" s="48"/>
      <c r="G12" s="48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45"/>
      <c r="B13" s="38"/>
      <c r="C13" s="47"/>
      <c r="D13" s="48"/>
      <c r="E13" s="48"/>
      <c r="F13" s="48"/>
      <c r="G13" s="48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45"/>
      <c r="B14" s="38"/>
      <c r="C14" s="47"/>
      <c r="D14" s="48"/>
      <c r="E14" s="48"/>
      <c r="F14" s="48"/>
      <c r="G14" s="48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45"/>
      <c r="B15" s="38"/>
      <c r="C15" s="47"/>
      <c r="D15" s="48"/>
      <c r="E15" s="48"/>
      <c r="F15" s="48"/>
      <c r="G15" s="48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45"/>
      <c r="B16" s="38"/>
      <c r="C16" s="47"/>
      <c r="D16" s="48"/>
      <c r="E16" s="48"/>
      <c r="F16" s="48"/>
      <c r="G16" s="48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45"/>
      <c r="B17" s="38"/>
      <c r="C17" s="47"/>
      <c r="D17" s="48"/>
      <c r="E17" s="48"/>
      <c r="F17" s="48"/>
      <c r="G17" s="48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45"/>
      <c r="B18" s="38"/>
      <c r="C18" s="47"/>
      <c r="D18" s="48"/>
      <c r="E18" s="48"/>
      <c r="F18" s="48"/>
      <c r="G18" s="48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45"/>
      <c r="B19" s="38"/>
      <c r="C19" s="47"/>
      <c r="D19" s="48"/>
      <c r="E19" s="48"/>
      <c r="F19" s="48"/>
      <c r="G19" s="48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45"/>
      <c r="B20" s="38"/>
      <c r="C20" s="47"/>
      <c r="D20" s="48"/>
      <c r="E20" s="48"/>
      <c r="F20" s="48"/>
      <c r="G20" s="48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45"/>
      <c r="B21" s="38"/>
      <c r="C21" s="47"/>
      <c r="D21" s="48"/>
      <c r="E21" s="48"/>
      <c r="F21" s="48"/>
      <c r="G21" s="48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45"/>
      <c r="B22" s="38"/>
      <c r="C22" s="47"/>
      <c r="D22" s="48"/>
      <c r="E22" s="48"/>
      <c r="F22" s="48"/>
      <c r="G22" s="48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48"/>
      <c r="E23" s="48"/>
      <c r="F23" s="48"/>
      <c r="G23" s="48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48"/>
      <c r="E24" s="48"/>
      <c r="F24" s="48"/>
      <c r="G24" s="48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48"/>
      <c r="E25" s="48"/>
      <c r="F25" s="48"/>
      <c r="G25" s="48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48"/>
      <c r="E27" s="48"/>
      <c r="F27" s="48"/>
      <c r="G27" s="48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5"/>
      <c r="B28" s="38"/>
      <c r="C28" s="47"/>
      <c r="D28" s="48"/>
      <c r="E28" s="48"/>
      <c r="F28" s="48"/>
      <c r="G28" s="48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48"/>
      <c r="E36" s="48"/>
      <c r="F36" s="48"/>
      <c r="G36" s="48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0</v>
      </c>
      <c r="G42" s="50">
        <f t="shared" si="1"/>
        <v>0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0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0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44</v>
      </c>
      <c r="B1" s="19" t="s">
        <v>43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Valores_Finais!C$23</f>
        <v>30726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39" t="s">
        <v>576</v>
      </c>
      <c r="B5" s="46" t="s">
        <v>577</v>
      </c>
      <c r="C5" s="35" t="s">
        <v>131</v>
      </c>
      <c r="D5" s="36"/>
      <c r="E5" s="36"/>
      <c r="F5" s="36"/>
      <c r="G5" s="74">
        <v>630.0</v>
      </c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39" t="s">
        <v>578</v>
      </c>
      <c r="B6" s="46" t="s">
        <v>579</v>
      </c>
      <c r="C6" s="35" t="s">
        <v>131</v>
      </c>
      <c r="D6" s="36"/>
      <c r="E6" s="36"/>
      <c r="F6" s="36"/>
      <c r="G6" s="42">
        <v>630.0</v>
      </c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62" t="s">
        <v>580</v>
      </c>
      <c r="B7" s="62" t="s">
        <v>581</v>
      </c>
      <c r="C7" s="35" t="s">
        <v>131</v>
      </c>
      <c r="D7" s="36"/>
      <c r="E7" s="36"/>
      <c r="F7" s="36"/>
      <c r="G7" s="42">
        <v>630.0</v>
      </c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62" t="s">
        <v>582</v>
      </c>
      <c r="B8" s="46" t="s">
        <v>583</v>
      </c>
      <c r="C8" s="35" t="s">
        <v>131</v>
      </c>
      <c r="D8" s="36"/>
      <c r="E8" s="36"/>
      <c r="F8" s="36"/>
      <c r="G8" s="42">
        <v>630.0</v>
      </c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39" t="s">
        <v>584</v>
      </c>
      <c r="B9" s="46" t="s">
        <v>585</v>
      </c>
      <c r="C9" s="35" t="s">
        <v>131</v>
      </c>
      <c r="D9" s="36"/>
      <c r="E9" s="36"/>
      <c r="F9" s="36"/>
      <c r="G9" s="42">
        <v>630.0</v>
      </c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62" t="s">
        <v>586</v>
      </c>
      <c r="B10" s="46" t="s">
        <v>587</v>
      </c>
      <c r="C10" s="35" t="s">
        <v>131</v>
      </c>
      <c r="D10" s="36"/>
      <c r="E10" s="36"/>
      <c r="F10" s="36"/>
      <c r="G10" s="42">
        <v>630.0</v>
      </c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62" t="s">
        <v>588</v>
      </c>
      <c r="B11" s="46" t="s">
        <v>589</v>
      </c>
      <c r="C11" s="35" t="s">
        <v>131</v>
      </c>
      <c r="D11" s="36"/>
      <c r="E11" s="36"/>
      <c r="F11" s="36"/>
      <c r="G11" s="42">
        <v>630.0</v>
      </c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62" t="s">
        <v>590</v>
      </c>
      <c r="B12" s="46" t="s">
        <v>591</v>
      </c>
      <c r="C12" s="35" t="s">
        <v>131</v>
      </c>
      <c r="D12" s="36"/>
      <c r="E12" s="36"/>
      <c r="F12" s="36"/>
      <c r="G12" s="42">
        <v>630.0</v>
      </c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33" t="s">
        <v>592</v>
      </c>
      <c r="B13" s="46" t="s">
        <v>593</v>
      </c>
      <c r="C13" s="35" t="s">
        <v>136</v>
      </c>
      <c r="D13" s="36"/>
      <c r="E13" s="36"/>
      <c r="F13" s="42">
        <v>2520.0</v>
      </c>
      <c r="G13" s="36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33" t="s">
        <v>594</v>
      </c>
      <c r="B14" s="46" t="s">
        <v>595</v>
      </c>
      <c r="C14" s="35" t="s">
        <v>131</v>
      </c>
      <c r="D14" s="36"/>
      <c r="E14" s="36"/>
      <c r="F14" s="36"/>
      <c r="G14" s="42">
        <v>630.0</v>
      </c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33" t="s">
        <v>596</v>
      </c>
      <c r="B15" s="46" t="s">
        <v>597</v>
      </c>
      <c r="C15" s="35" t="s">
        <v>131</v>
      </c>
      <c r="D15" s="36"/>
      <c r="E15" s="36"/>
      <c r="F15" s="36"/>
      <c r="G15" s="42">
        <v>630.0</v>
      </c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33" t="s">
        <v>598</v>
      </c>
      <c r="B16" s="46" t="s">
        <v>599</v>
      </c>
      <c r="C16" s="35" t="s">
        <v>136</v>
      </c>
      <c r="D16" s="36"/>
      <c r="E16" s="36"/>
      <c r="F16" s="42">
        <v>630.0</v>
      </c>
      <c r="G16" s="36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33" t="s">
        <v>600</v>
      </c>
      <c r="B17" s="46" t="s">
        <v>601</v>
      </c>
      <c r="C17" s="35" t="s">
        <v>131</v>
      </c>
      <c r="D17" s="36"/>
      <c r="E17" s="36"/>
      <c r="F17" s="36"/>
      <c r="G17" s="42">
        <v>630.0</v>
      </c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33" t="s">
        <v>602</v>
      </c>
      <c r="B18" s="46" t="s">
        <v>603</v>
      </c>
      <c r="C18" s="35" t="s">
        <v>131</v>
      </c>
      <c r="D18" s="36"/>
      <c r="E18" s="36"/>
      <c r="F18" s="36"/>
      <c r="G18" s="42">
        <v>630.0</v>
      </c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33" t="s">
        <v>604</v>
      </c>
      <c r="B19" s="46" t="s">
        <v>511</v>
      </c>
      <c r="C19" s="35" t="s">
        <v>136</v>
      </c>
      <c r="D19" s="36"/>
      <c r="E19" s="36"/>
      <c r="F19" s="42">
        <v>3150.0</v>
      </c>
      <c r="G19" s="36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33" t="s">
        <v>200</v>
      </c>
      <c r="B20" s="46" t="s">
        <v>605</v>
      </c>
      <c r="C20" s="35" t="s">
        <v>131</v>
      </c>
      <c r="D20" s="36"/>
      <c r="E20" s="36"/>
      <c r="F20" s="36"/>
      <c r="G20" s="42">
        <v>774.0</v>
      </c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33" t="s">
        <v>606</v>
      </c>
      <c r="B21" s="46" t="s">
        <v>607</v>
      </c>
      <c r="C21" s="35" t="s">
        <v>131</v>
      </c>
      <c r="D21" s="36"/>
      <c r="E21" s="36"/>
      <c r="F21" s="36"/>
      <c r="G21" s="42">
        <v>630.0</v>
      </c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33" t="s">
        <v>608</v>
      </c>
      <c r="B22" s="46" t="s">
        <v>609</v>
      </c>
      <c r="C22" s="35" t="s">
        <v>131</v>
      </c>
      <c r="D22" s="36"/>
      <c r="E22" s="36"/>
      <c r="F22" s="36"/>
      <c r="G22" s="42">
        <v>630.0</v>
      </c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33" t="s">
        <v>610</v>
      </c>
      <c r="B23" s="46" t="s">
        <v>611</v>
      </c>
      <c r="C23" s="35" t="s">
        <v>131</v>
      </c>
      <c r="D23" s="36"/>
      <c r="E23" s="36"/>
      <c r="F23" s="36"/>
      <c r="G23" s="42">
        <v>630.0</v>
      </c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33" t="s">
        <v>612</v>
      </c>
      <c r="B24" s="46" t="s">
        <v>613</v>
      </c>
      <c r="C24" s="35" t="s">
        <v>136</v>
      </c>
      <c r="D24" s="36"/>
      <c r="E24" s="42">
        <v>796.15</v>
      </c>
      <c r="F24" s="36"/>
      <c r="G24" s="36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33" t="s">
        <v>614</v>
      </c>
      <c r="B25" s="46" t="s">
        <v>615</v>
      </c>
      <c r="C25" s="35" t="s">
        <v>131</v>
      </c>
      <c r="D25" s="36"/>
      <c r="E25" s="36"/>
      <c r="F25" s="36"/>
      <c r="G25" s="42">
        <v>630.0</v>
      </c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33" t="s">
        <v>616</v>
      </c>
      <c r="B26" s="46" t="s">
        <v>613</v>
      </c>
      <c r="C26" s="35" t="s">
        <v>136</v>
      </c>
      <c r="D26" s="36"/>
      <c r="E26" s="36"/>
      <c r="F26" s="42">
        <v>5000.0</v>
      </c>
      <c r="G26" s="36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33" t="s">
        <v>617</v>
      </c>
      <c r="B27" s="46" t="s">
        <v>599</v>
      </c>
      <c r="C27" s="35" t="s">
        <v>136</v>
      </c>
      <c r="D27" s="36"/>
      <c r="E27" s="36"/>
      <c r="F27" s="42">
        <v>600.0</v>
      </c>
      <c r="G27" s="36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33" t="s">
        <v>618</v>
      </c>
      <c r="B28" s="46" t="s">
        <v>619</v>
      </c>
      <c r="C28" s="35" t="s">
        <v>136</v>
      </c>
      <c r="D28" s="36"/>
      <c r="E28" s="36"/>
      <c r="F28" s="42">
        <v>5000.0</v>
      </c>
      <c r="G28" s="36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33" t="s">
        <v>620</v>
      </c>
      <c r="B29" s="46" t="s">
        <v>621</v>
      </c>
      <c r="C29" s="35" t="s">
        <v>136</v>
      </c>
      <c r="D29" s="36"/>
      <c r="E29" s="42">
        <v>1668.65</v>
      </c>
      <c r="F29" s="36"/>
      <c r="G29" s="36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36"/>
      <c r="E30" s="36"/>
      <c r="F30" s="36"/>
      <c r="G30" s="36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36"/>
      <c r="E31" s="36"/>
      <c r="F31" s="36"/>
      <c r="G31" s="36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36"/>
      <c r="E32" s="36"/>
      <c r="F32" s="36"/>
      <c r="G32" s="36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36"/>
      <c r="E33" s="36"/>
      <c r="F33" s="36"/>
      <c r="G33" s="36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36"/>
      <c r="E34" s="36"/>
      <c r="F34" s="36"/>
      <c r="G34" s="36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36"/>
      <c r="E35" s="36"/>
      <c r="F35" s="36"/>
      <c r="G35" s="36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36"/>
      <c r="E36" s="36"/>
      <c r="F36" s="36"/>
      <c r="G36" s="36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36"/>
      <c r="E37" s="36"/>
      <c r="F37" s="36"/>
      <c r="G37" s="36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36"/>
      <c r="E38" s="36"/>
      <c r="F38" s="36"/>
      <c r="G38" s="36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36"/>
      <c r="E39" s="36"/>
      <c r="F39" s="36"/>
      <c r="G39" s="36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36"/>
      <c r="E40" s="36"/>
      <c r="F40" s="36"/>
      <c r="G40" s="36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2464.8</v>
      </c>
      <c r="F42" s="50">
        <f t="shared" si="1"/>
        <v>16900</v>
      </c>
      <c r="G42" s="50">
        <f t="shared" si="1"/>
        <v>10854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30218.8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507.2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46</v>
      </c>
      <c r="B1" s="19" t="s">
        <v>45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Valores_Finais!C$24</f>
        <v>132738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39" t="s">
        <v>622</v>
      </c>
      <c r="B5" s="46" t="s">
        <v>623</v>
      </c>
      <c r="C5" s="35" t="s">
        <v>136</v>
      </c>
      <c r="D5" s="48"/>
      <c r="E5" s="48"/>
      <c r="F5" s="80">
        <v>3000.0</v>
      </c>
      <c r="G5" s="48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39" t="s">
        <v>624</v>
      </c>
      <c r="B6" s="46" t="s">
        <v>625</v>
      </c>
      <c r="C6" s="35" t="s">
        <v>136</v>
      </c>
      <c r="D6" s="48"/>
      <c r="E6" s="48"/>
      <c r="F6" s="81">
        <v>1500.0</v>
      </c>
      <c r="G6" s="48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39" t="s">
        <v>626</v>
      </c>
      <c r="B7" s="46" t="s">
        <v>625</v>
      </c>
      <c r="C7" s="35" t="s">
        <v>136</v>
      </c>
      <c r="D7" s="48"/>
      <c r="E7" s="48"/>
      <c r="F7" s="81">
        <v>3000.0</v>
      </c>
      <c r="G7" s="48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39" t="s">
        <v>627</v>
      </c>
      <c r="B8" s="46" t="s">
        <v>625</v>
      </c>
      <c r="C8" s="35" t="s">
        <v>136</v>
      </c>
      <c r="D8" s="48"/>
      <c r="E8" s="48"/>
      <c r="F8" s="80">
        <v>3419.69</v>
      </c>
      <c r="G8" s="48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39" t="s">
        <v>628</v>
      </c>
      <c r="B9" s="46" t="s">
        <v>629</v>
      </c>
      <c r="C9" s="35" t="s">
        <v>136</v>
      </c>
      <c r="D9" s="48"/>
      <c r="E9" s="48"/>
      <c r="F9" s="81">
        <v>3000.0</v>
      </c>
      <c r="G9" s="48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39" t="s">
        <v>630</v>
      </c>
      <c r="B10" s="39" t="s">
        <v>631</v>
      </c>
      <c r="C10" s="35" t="s">
        <v>136</v>
      </c>
      <c r="D10" s="48"/>
      <c r="E10" s="48"/>
      <c r="F10" s="81">
        <v>3000.0</v>
      </c>
      <c r="G10" s="48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39" t="s">
        <v>632</v>
      </c>
      <c r="B11" s="62" t="s">
        <v>633</v>
      </c>
      <c r="C11" s="35" t="s">
        <v>136</v>
      </c>
      <c r="D11" s="48"/>
      <c r="E11" s="48"/>
      <c r="F11" s="81">
        <v>3000.0</v>
      </c>
      <c r="G11" s="48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39" t="s">
        <v>634</v>
      </c>
      <c r="B12" s="39" t="s">
        <v>635</v>
      </c>
      <c r="C12" s="35" t="s">
        <v>136</v>
      </c>
      <c r="D12" s="48"/>
      <c r="E12" s="48"/>
      <c r="F12" s="81">
        <v>3000.0</v>
      </c>
      <c r="G12" s="48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39" t="s">
        <v>636</v>
      </c>
      <c r="B13" s="34" t="s">
        <v>631</v>
      </c>
      <c r="C13" s="35" t="s">
        <v>136</v>
      </c>
      <c r="D13" s="48"/>
      <c r="E13" s="48"/>
      <c r="F13" s="80">
        <v>4990.0</v>
      </c>
      <c r="G13" s="48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39" t="s">
        <v>637</v>
      </c>
      <c r="B14" s="46" t="s">
        <v>638</v>
      </c>
      <c r="C14" s="35" t="s">
        <v>136</v>
      </c>
      <c r="D14" s="48"/>
      <c r="E14" s="48"/>
      <c r="F14" s="81">
        <v>3000.0</v>
      </c>
      <c r="G14" s="48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82" t="s">
        <v>639</v>
      </c>
      <c r="B15" s="62" t="s">
        <v>640</v>
      </c>
      <c r="C15" s="35" t="s">
        <v>131</v>
      </c>
      <c r="D15" s="48"/>
      <c r="E15" s="48"/>
      <c r="F15" s="48"/>
      <c r="G15" s="94">
        <v>1500.0</v>
      </c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82" t="s">
        <v>641</v>
      </c>
      <c r="B16" s="46" t="s">
        <v>642</v>
      </c>
      <c r="C16" s="35" t="s">
        <v>131</v>
      </c>
      <c r="D16" s="48"/>
      <c r="E16" s="48"/>
      <c r="F16" s="48"/>
      <c r="G16" s="81">
        <v>1500.0</v>
      </c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62" t="s">
        <v>643</v>
      </c>
      <c r="B17" s="46" t="s">
        <v>644</v>
      </c>
      <c r="C17" s="35" t="s">
        <v>131</v>
      </c>
      <c r="D17" s="48"/>
      <c r="E17" s="48"/>
      <c r="F17" s="48"/>
      <c r="G17" s="81">
        <v>1500.0</v>
      </c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82" t="s">
        <v>645</v>
      </c>
      <c r="B18" s="46" t="s">
        <v>646</v>
      </c>
      <c r="C18" s="35" t="s">
        <v>136</v>
      </c>
      <c r="D18" s="48"/>
      <c r="E18" s="48"/>
      <c r="F18" s="81">
        <v>2208.0</v>
      </c>
      <c r="G18" s="48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33" t="s">
        <v>647</v>
      </c>
      <c r="B19" s="46" t="s">
        <v>648</v>
      </c>
      <c r="C19" s="35" t="s">
        <v>131</v>
      </c>
      <c r="D19" s="48"/>
      <c r="E19" s="48"/>
      <c r="F19" s="48"/>
      <c r="G19" s="81">
        <v>1500.0</v>
      </c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33" t="s">
        <v>649</v>
      </c>
      <c r="B20" s="46" t="s">
        <v>650</v>
      </c>
      <c r="C20" s="35" t="s">
        <v>136</v>
      </c>
      <c r="D20" s="48"/>
      <c r="E20" s="48"/>
      <c r="F20" s="81">
        <v>5000.0</v>
      </c>
      <c r="G20" s="48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33" t="s">
        <v>651</v>
      </c>
      <c r="B21" s="46" t="s">
        <v>650</v>
      </c>
      <c r="C21" s="35" t="s">
        <v>136</v>
      </c>
      <c r="D21" s="48"/>
      <c r="E21" s="48"/>
      <c r="F21" s="81">
        <v>5000.0</v>
      </c>
      <c r="G21" s="48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33" t="s">
        <v>652</v>
      </c>
      <c r="B22" s="46" t="s">
        <v>629</v>
      </c>
      <c r="C22" s="35" t="s">
        <v>136</v>
      </c>
      <c r="D22" s="48"/>
      <c r="E22" s="48"/>
      <c r="F22" s="81">
        <v>2195.82</v>
      </c>
      <c r="G22" s="48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33" t="s">
        <v>653</v>
      </c>
      <c r="B23" s="46" t="s">
        <v>654</v>
      </c>
      <c r="C23" s="35" t="s">
        <v>131</v>
      </c>
      <c r="D23" s="48"/>
      <c r="E23" s="48"/>
      <c r="F23" s="48"/>
      <c r="G23" s="81">
        <v>72.0</v>
      </c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33" t="s">
        <v>655</v>
      </c>
      <c r="B24" s="46" t="s">
        <v>642</v>
      </c>
      <c r="C24" s="35" t="s">
        <v>131</v>
      </c>
      <c r="D24" s="48"/>
      <c r="E24" s="48"/>
      <c r="F24" s="48"/>
      <c r="G24" s="81">
        <v>90.0</v>
      </c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33" t="s">
        <v>656</v>
      </c>
      <c r="B25" s="46" t="s">
        <v>657</v>
      </c>
      <c r="C25" s="35" t="s">
        <v>131</v>
      </c>
      <c r="D25" s="48"/>
      <c r="E25" s="48"/>
      <c r="F25" s="48"/>
      <c r="G25" s="81">
        <v>72.0</v>
      </c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33" t="s">
        <v>658</v>
      </c>
      <c r="B26" s="46" t="s">
        <v>659</v>
      </c>
      <c r="C26" s="35" t="s">
        <v>131</v>
      </c>
      <c r="D26" s="48"/>
      <c r="E26" s="48"/>
      <c r="F26" s="48"/>
      <c r="G26" s="81">
        <v>90.0</v>
      </c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33" t="s">
        <v>660</v>
      </c>
      <c r="B27" s="46" t="s">
        <v>635</v>
      </c>
      <c r="C27" s="35" t="s">
        <v>136</v>
      </c>
      <c r="D27" s="48"/>
      <c r="E27" s="48"/>
      <c r="F27" s="81">
        <v>1150.0</v>
      </c>
      <c r="G27" s="48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33" t="s">
        <v>661</v>
      </c>
      <c r="B28" s="46" t="s">
        <v>662</v>
      </c>
      <c r="C28" s="35" t="s">
        <v>131</v>
      </c>
      <c r="D28" s="48"/>
      <c r="E28" s="48"/>
      <c r="F28" s="48"/>
      <c r="G28" s="81">
        <v>84.0</v>
      </c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33" t="s">
        <v>663</v>
      </c>
      <c r="B29" s="46" t="s">
        <v>664</v>
      </c>
      <c r="C29" s="35" t="s">
        <v>131</v>
      </c>
      <c r="D29" s="48"/>
      <c r="E29" s="48"/>
      <c r="F29" s="48"/>
      <c r="G29" s="81">
        <v>90.0</v>
      </c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33" t="s">
        <v>665</v>
      </c>
      <c r="B30" s="46" t="s">
        <v>666</v>
      </c>
      <c r="C30" s="35" t="s">
        <v>131</v>
      </c>
      <c r="D30" s="48"/>
      <c r="E30" s="48"/>
      <c r="F30" s="48"/>
      <c r="G30" s="81">
        <v>84.0</v>
      </c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33" t="s">
        <v>667</v>
      </c>
      <c r="B31" s="46" t="s">
        <v>668</v>
      </c>
      <c r="C31" s="35" t="s">
        <v>131</v>
      </c>
      <c r="D31" s="48"/>
      <c r="E31" s="48"/>
      <c r="F31" s="48"/>
      <c r="G31" s="81">
        <v>90.0</v>
      </c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33" t="s">
        <v>669</v>
      </c>
      <c r="B32" s="46" t="s">
        <v>670</v>
      </c>
      <c r="C32" s="35" t="s">
        <v>131</v>
      </c>
      <c r="D32" s="48"/>
      <c r="E32" s="48"/>
      <c r="F32" s="48"/>
      <c r="G32" s="81">
        <v>90.0</v>
      </c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39" t="s">
        <v>671</v>
      </c>
      <c r="B33" s="39" t="s">
        <v>672</v>
      </c>
      <c r="C33" s="35" t="s">
        <v>131</v>
      </c>
      <c r="D33" s="48"/>
      <c r="E33" s="48"/>
      <c r="F33" s="48"/>
      <c r="G33" s="81">
        <v>72.0</v>
      </c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33" t="s">
        <v>673</v>
      </c>
      <c r="B34" s="46" t="s">
        <v>674</v>
      </c>
      <c r="C34" s="35" t="s">
        <v>131</v>
      </c>
      <c r="D34" s="48"/>
      <c r="E34" s="48"/>
      <c r="F34" s="48"/>
      <c r="G34" s="81">
        <v>90.0</v>
      </c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39" t="s">
        <v>675</v>
      </c>
      <c r="B35" s="46" t="s">
        <v>676</v>
      </c>
      <c r="C35" s="35" t="s">
        <v>136</v>
      </c>
      <c r="D35" s="48"/>
      <c r="E35" s="48"/>
      <c r="F35" s="81">
        <v>3000.0</v>
      </c>
      <c r="G35" s="48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33" t="s">
        <v>677</v>
      </c>
      <c r="B36" s="46" t="s">
        <v>678</v>
      </c>
      <c r="C36" s="35" t="s">
        <v>131</v>
      </c>
      <c r="D36" s="48"/>
      <c r="E36" s="48"/>
      <c r="F36" s="48"/>
      <c r="G36" s="81">
        <v>72.0</v>
      </c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33" t="s">
        <v>679</v>
      </c>
      <c r="B37" s="46" t="s">
        <v>638</v>
      </c>
      <c r="C37" s="35" t="s">
        <v>136</v>
      </c>
      <c r="D37" s="48"/>
      <c r="E37" s="48"/>
      <c r="F37" s="81">
        <v>5000.0</v>
      </c>
      <c r="G37" s="48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33" t="s">
        <v>680</v>
      </c>
      <c r="B38" s="46" t="s">
        <v>681</v>
      </c>
      <c r="C38" s="35" t="s">
        <v>131</v>
      </c>
      <c r="D38" s="48"/>
      <c r="E38" s="48"/>
      <c r="F38" s="48"/>
      <c r="G38" s="81">
        <v>96.0</v>
      </c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33" t="s">
        <v>682</v>
      </c>
      <c r="B39" s="46" t="s">
        <v>683</v>
      </c>
      <c r="C39" s="35" t="s">
        <v>136</v>
      </c>
      <c r="D39" s="48"/>
      <c r="E39" s="48"/>
      <c r="F39" s="81">
        <v>5000.0</v>
      </c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33" t="s">
        <v>684</v>
      </c>
      <c r="B40" s="46" t="s">
        <v>683</v>
      </c>
      <c r="C40" s="35" t="s">
        <v>136</v>
      </c>
      <c r="D40" s="48"/>
      <c r="E40" s="48"/>
      <c r="F40" s="81">
        <v>5000.0</v>
      </c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95" t="s">
        <v>685</v>
      </c>
      <c r="B41" s="43" t="s">
        <v>686</v>
      </c>
      <c r="C41" s="35" t="s">
        <v>131</v>
      </c>
      <c r="D41" s="48"/>
      <c r="E41" s="48"/>
      <c r="F41" s="81"/>
      <c r="G41" s="81">
        <v>72.0</v>
      </c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95" t="s">
        <v>687</v>
      </c>
      <c r="B42" s="46" t="s">
        <v>638</v>
      </c>
      <c r="C42" s="35" t="s">
        <v>136</v>
      </c>
      <c r="D42" s="48"/>
      <c r="E42" s="48"/>
      <c r="F42" s="81">
        <v>5000.0</v>
      </c>
      <c r="G42" s="48"/>
      <c r="H42" s="38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33" t="s">
        <v>688</v>
      </c>
      <c r="B43" s="46" t="s">
        <v>625</v>
      </c>
      <c r="C43" s="35" t="s">
        <v>136</v>
      </c>
      <c r="D43" s="48"/>
      <c r="E43" s="48"/>
      <c r="F43" s="81">
        <v>5000.0</v>
      </c>
      <c r="G43" s="48"/>
      <c r="H43" s="38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95" t="s">
        <v>689</v>
      </c>
      <c r="B44" s="46" t="s">
        <v>625</v>
      </c>
      <c r="C44" s="35" t="s">
        <v>136</v>
      </c>
      <c r="D44" s="48"/>
      <c r="E44" s="48"/>
      <c r="F44" s="81">
        <v>5000.0</v>
      </c>
      <c r="G44" s="48"/>
      <c r="H44" s="38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33" t="s">
        <v>690</v>
      </c>
      <c r="B45" s="46" t="s">
        <v>640</v>
      </c>
      <c r="C45" s="35" t="s">
        <v>131</v>
      </c>
      <c r="D45" s="48"/>
      <c r="E45" s="48"/>
      <c r="F45" s="81"/>
      <c r="G45" s="81">
        <v>102.0</v>
      </c>
      <c r="H45" s="38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33" t="s">
        <v>691</v>
      </c>
      <c r="B46" s="46" t="s">
        <v>692</v>
      </c>
      <c r="C46" s="35" t="s">
        <v>136</v>
      </c>
      <c r="D46" s="48"/>
      <c r="E46" s="48"/>
      <c r="F46" s="81">
        <v>5000.0</v>
      </c>
      <c r="G46" s="81"/>
      <c r="H46" s="38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33" t="s">
        <v>693</v>
      </c>
      <c r="B47" s="46" t="s">
        <v>692</v>
      </c>
      <c r="C47" s="35" t="s">
        <v>136</v>
      </c>
      <c r="D47" s="48"/>
      <c r="E47" s="48"/>
      <c r="F47" s="81">
        <v>2195.0</v>
      </c>
      <c r="G47" s="81"/>
      <c r="H47" s="38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33" t="s">
        <v>694</v>
      </c>
      <c r="B48" s="46" t="s">
        <v>692</v>
      </c>
      <c r="C48" s="35" t="s">
        <v>136</v>
      </c>
      <c r="D48" s="48"/>
      <c r="E48" s="48"/>
      <c r="F48" s="81">
        <v>5000.0</v>
      </c>
      <c r="G48" s="81"/>
      <c r="H48" s="38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33" t="s">
        <v>695</v>
      </c>
      <c r="B49" s="46" t="s">
        <v>672</v>
      </c>
      <c r="C49" s="35" t="s">
        <v>131</v>
      </c>
      <c r="D49" s="48"/>
      <c r="E49" s="48"/>
      <c r="F49" s="81"/>
      <c r="G49" s="81">
        <v>1800.0</v>
      </c>
      <c r="H49" s="38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33" t="s">
        <v>696</v>
      </c>
      <c r="B50" s="46" t="s">
        <v>697</v>
      </c>
      <c r="C50" s="35" t="s">
        <v>131</v>
      </c>
      <c r="D50" s="48"/>
      <c r="E50" s="48"/>
      <c r="F50" s="81"/>
      <c r="G50" s="81">
        <v>60.0</v>
      </c>
      <c r="H50" s="38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33" t="s">
        <v>698</v>
      </c>
      <c r="B51" s="46" t="s">
        <v>692</v>
      </c>
      <c r="C51" s="35" t="s">
        <v>136</v>
      </c>
      <c r="D51" s="48"/>
      <c r="E51" s="48"/>
      <c r="F51" s="81">
        <v>3000.0</v>
      </c>
      <c r="G51" s="81"/>
      <c r="H51" s="38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33" t="s">
        <v>699</v>
      </c>
      <c r="B52" s="46" t="s">
        <v>646</v>
      </c>
      <c r="C52" s="35" t="s">
        <v>136</v>
      </c>
      <c r="D52" s="48"/>
      <c r="E52" s="48"/>
      <c r="F52" s="81">
        <v>3000.0</v>
      </c>
      <c r="G52" s="81"/>
      <c r="H52" s="38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33" t="s">
        <v>700</v>
      </c>
      <c r="B53" s="46" t="s">
        <v>701</v>
      </c>
      <c r="C53" s="35" t="s">
        <v>131</v>
      </c>
      <c r="D53" s="48"/>
      <c r="E53" s="48"/>
      <c r="F53" s="81"/>
      <c r="G53" s="81">
        <v>95.0</v>
      </c>
      <c r="H53" s="38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33" t="s">
        <v>702</v>
      </c>
      <c r="B54" s="46" t="s">
        <v>703</v>
      </c>
      <c r="C54" s="35" t="s">
        <v>136</v>
      </c>
      <c r="D54" s="48"/>
      <c r="E54" s="48"/>
      <c r="F54" s="81">
        <v>1500.0</v>
      </c>
      <c r="G54" s="81"/>
      <c r="H54" s="38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33" t="s">
        <v>704</v>
      </c>
      <c r="B55" s="46" t="s">
        <v>705</v>
      </c>
      <c r="C55" s="35" t="s">
        <v>136</v>
      </c>
      <c r="D55" s="48"/>
      <c r="E55" s="48"/>
      <c r="F55" s="81">
        <v>990.0</v>
      </c>
      <c r="G55" s="81"/>
      <c r="H55" s="38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33" t="s">
        <v>706</v>
      </c>
      <c r="B56" s="46" t="s">
        <v>707</v>
      </c>
      <c r="C56" s="35" t="s">
        <v>221</v>
      </c>
      <c r="D56" s="81">
        <v>4372.41</v>
      </c>
      <c r="E56" s="81">
        <v>985.18</v>
      </c>
      <c r="F56" s="81"/>
      <c r="G56" s="81"/>
      <c r="H56" s="38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33"/>
      <c r="B57" s="46"/>
      <c r="C57" s="35"/>
      <c r="D57" s="48"/>
      <c r="E57" s="48"/>
      <c r="F57" s="81"/>
      <c r="G57" s="81"/>
      <c r="H57" s="38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33"/>
      <c r="B58" s="46"/>
      <c r="C58" s="35"/>
      <c r="D58" s="48"/>
      <c r="E58" s="48"/>
      <c r="F58" s="81"/>
      <c r="G58" s="81"/>
      <c r="H58" s="38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33"/>
      <c r="B59" s="46"/>
      <c r="C59" s="35"/>
      <c r="D59" s="48"/>
      <c r="E59" s="48"/>
      <c r="F59" s="81"/>
      <c r="G59" s="81"/>
      <c r="H59" s="38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33"/>
      <c r="B60" s="46"/>
      <c r="C60" s="35"/>
      <c r="D60" s="48"/>
      <c r="E60" s="48"/>
      <c r="F60" s="81"/>
      <c r="G60" s="81"/>
      <c r="H60" s="38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33"/>
      <c r="B61" s="46"/>
      <c r="C61" s="35"/>
      <c r="D61" s="48"/>
      <c r="E61" s="48"/>
      <c r="F61" s="81"/>
      <c r="G61" s="81"/>
      <c r="H61" s="38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33"/>
      <c r="B62" s="46"/>
      <c r="C62" s="35"/>
      <c r="D62" s="48"/>
      <c r="E62" s="48"/>
      <c r="F62" s="81"/>
      <c r="G62" s="81"/>
      <c r="H62" s="38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33"/>
      <c r="B63" s="46"/>
      <c r="C63" s="35"/>
      <c r="D63" s="48"/>
      <c r="E63" s="48"/>
      <c r="F63" s="81"/>
      <c r="G63" s="81"/>
      <c r="H63" s="38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49" t="s">
        <v>159</v>
      </c>
      <c r="B64" s="2"/>
      <c r="C64" s="3"/>
      <c r="D64" s="50">
        <f t="shared" ref="D64:G64" si="1">SUM(D5:D63)</f>
        <v>4372.41</v>
      </c>
      <c r="E64" s="50">
        <f t="shared" si="1"/>
        <v>985.18</v>
      </c>
      <c r="F64" s="50">
        <f t="shared" si="1"/>
        <v>100148.51</v>
      </c>
      <c r="G64" s="50">
        <f t="shared" si="1"/>
        <v>9221</v>
      </c>
      <c r="H64" s="51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52" t="s">
        <v>160</v>
      </c>
      <c r="B65" s="2"/>
      <c r="C65" s="3"/>
      <c r="D65" s="53">
        <f>SUM(D64,E64,F64,G64)</f>
        <v>114727.1</v>
      </c>
      <c r="E65" s="2"/>
      <c r="F65" s="2"/>
      <c r="G65" s="3"/>
      <c r="H65" s="51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49" t="s">
        <v>161</v>
      </c>
      <c r="B66" s="2"/>
      <c r="C66" s="3"/>
      <c r="D66" s="54">
        <f>D2-D65</f>
        <v>18010.9</v>
      </c>
      <c r="E66" s="2"/>
      <c r="F66" s="2"/>
      <c r="G66" s="3"/>
      <c r="H66" s="55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9.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ht="19.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ht="19.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ht="19.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ht="19.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ht="19.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ht="19.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ht="19.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ht="19.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ht="19.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ht="19.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ht="19.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ht="19.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ht="19.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ht="19.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ht="19.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ht="19.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ht="19.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ht="19.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ht="19.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ht="19.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ht="19.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mergeCells count="14">
    <mergeCell ref="H1:H2"/>
    <mergeCell ref="H3:H4"/>
    <mergeCell ref="A64:C64"/>
    <mergeCell ref="A65:C65"/>
    <mergeCell ref="D65:G65"/>
    <mergeCell ref="A66:C66"/>
    <mergeCell ref="D66:G66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2654305308610618" top="0.7875"/>
  <pageSetup paperSize="9" scale="70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1.13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48</v>
      </c>
      <c r="B1" s="19" t="s">
        <v>47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Valores_Finais!C$25</f>
        <v>27078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96" t="s">
        <v>708</v>
      </c>
      <c r="B5" s="75" t="s">
        <v>709</v>
      </c>
      <c r="C5" s="35" t="s">
        <v>136</v>
      </c>
      <c r="D5" s="48"/>
      <c r="E5" s="48"/>
      <c r="F5" s="86">
        <v>1934.57</v>
      </c>
      <c r="G5" s="36"/>
      <c r="H5" s="46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97" t="s">
        <v>710</v>
      </c>
      <c r="B6" s="98" t="s">
        <v>711</v>
      </c>
      <c r="C6" s="35" t="s">
        <v>136</v>
      </c>
      <c r="D6" s="48"/>
      <c r="E6" s="48"/>
      <c r="F6" s="42">
        <v>490.0</v>
      </c>
      <c r="G6" s="36"/>
      <c r="H6" s="46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97" t="s">
        <v>712</v>
      </c>
      <c r="B7" s="98" t="s">
        <v>713</v>
      </c>
      <c r="C7" s="35" t="s">
        <v>136</v>
      </c>
      <c r="D7" s="48"/>
      <c r="E7" s="48"/>
      <c r="F7" s="42">
        <v>1549.25</v>
      </c>
      <c r="G7" s="36"/>
      <c r="H7" s="46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33" t="s">
        <v>714</v>
      </c>
      <c r="B8" s="46" t="s">
        <v>709</v>
      </c>
      <c r="C8" s="35" t="s">
        <v>136</v>
      </c>
      <c r="D8" s="48"/>
      <c r="E8" s="48"/>
      <c r="F8" s="42">
        <v>5000.0</v>
      </c>
      <c r="G8" s="36"/>
      <c r="H8" s="46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33" t="s">
        <v>715</v>
      </c>
      <c r="B9" s="46" t="s">
        <v>716</v>
      </c>
      <c r="C9" s="35" t="s">
        <v>136</v>
      </c>
      <c r="D9" s="48"/>
      <c r="E9" s="48"/>
      <c r="F9" s="42">
        <v>1086.74</v>
      </c>
      <c r="G9" s="36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33" t="s">
        <v>717</v>
      </c>
      <c r="B10" s="46" t="s">
        <v>718</v>
      </c>
      <c r="C10" s="35" t="s">
        <v>136</v>
      </c>
      <c r="D10" s="48"/>
      <c r="E10" s="48"/>
      <c r="F10" s="42">
        <v>1600.97</v>
      </c>
      <c r="G10" s="36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33" t="s">
        <v>719</v>
      </c>
      <c r="B11" s="46" t="s">
        <v>720</v>
      </c>
      <c r="C11" s="35" t="s">
        <v>136</v>
      </c>
      <c r="D11" s="48"/>
      <c r="E11" s="48"/>
      <c r="F11" s="42">
        <v>2000.0</v>
      </c>
      <c r="G11" s="36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33" t="s">
        <v>721</v>
      </c>
      <c r="B12" s="46" t="s">
        <v>720</v>
      </c>
      <c r="C12" s="35" t="s">
        <v>136</v>
      </c>
      <c r="D12" s="48"/>
      <c r="E12" s="48"/>
      <c r="F12" s="42">
        <v>1944.54</v>
      </c>
      <c r="G12" s="36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33" t="s">
        <v>722</v>
      </c>
      <c r="B13" s="46" t="s">
        <v>723</v>
      </c>
      <c r="C13" s="35" t="s">
        <v>136</v>
      </c>
      <c r="D13" s="48"/>
      <c r="E13" s="48"/>
      <c r="F13" s="42">
        <v>436.42</v>
      </c>
      <c r="G13" s="36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33" t="s">
        <v>724</v>
      </c>
      <c r="B14" s="46" t="s">
        <v>725</v>
      </c>
      <c r="C14" s="35" t="s">
        <v>136</v>
      </c>
      <c r="D14" s="48"/>
      <c r="E14" s="48"/>
      <c r="F14" s="42">
        <v>2748.11</v>
      </c>
      <c r="G14" s="36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33" t="s">
        <v>726</v>
      </c>
      <c r="B15" s="46" t="s">
        <v>720</v>
      </c>
      <c r="C15" s="35" t="s">
        <v>136</v>
      </c>
      <c r="D15" s="48"/>
      <c r="E15" s="48"/>
      <c r="F15" s="42">
        <v>1581.24</v>
      </c>
      <c r="G15" s="36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33" t="s">
        <v>727</v>
      </c>
      <c r="B16" s="46" t="s">
        <v>709</v>
      </c>
      <c r="C16" s="35" t="s">
        <v>136</v>
      </c>
      <c r="D16" s="48"/>
      <c r="E16" s="48"/>
      <c r="F16" s="63">
        <v>3352.0</v>
      </c>
      <c r="G16" s="36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33" t="s">
        <v>728</v>
      </c>
      <c r="B17" s="46" t="s">
        <v>720</v>
      </c>
      <c r="C17" s="35" t="s">
        <v>136</v>
      </c>
      <c r="D17" s="48"/>
      <c r="E17" s="48"/>
      <c r="F17" s="42">
        <v>3352.0</v>
      </c>
      <c r="G17" s="36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45"/>
      <c r="B18" s="38"/>
      <c r="C18" s="47"/>
      <c r="D18" s="48"/>
      <c r="E18" s="48"/>
      <c r="F18" s="36"/>
      <c r="G18" s="36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45"/>
      <c r="B19" s="38"/>
      <c r="C19" s="47"/>
      <c r="D19" s="48"/>
      <c r="E19" s="48"/>
      <c r="F19" s="36"/>
      <c r="G19" s="36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45"/>
      <c r="B20" s="38"/>
      <c r="C20" s="47"/>
      <c r="D20" s="48"/>
      <c r="E20" s="48"/>
      <c r="F20" s="36"/>
      <c r="G20" s="36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45"/>
      <c r="B21" s="38"/>
      <c r="C21" s="47"/>
      <c r="D21" s="48"/>
      <c r="E21" s="48"/>
      <c r="F21" s="48"/>
      <c r="G21" s="48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45"/>
      <c r="B22" s="38"/>
      <c r="C22" s="47"/>
      <c r="D22" s="48"/>
      <c r="E22" s="48"/>
      <c r="F22" s="48"/>
      <c r="G22" s="48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48"/>
      <c r="E23" s="48"/>
      <c r="F23" s="48"/>
      <c r="G23" s="48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48"/>
      <c r="E24" s="48"/>
      <c r="F24" s="48"/>
      <c r="G24" s="48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48"/>
      <c r="E25" s="48"/>
      <c r="F25" s="48"/>
      <c r="G25" s="48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21.75" customHeight="1">
      <c r="A27" s="45"/>
      <c r="B27" s="38"/>
      <c r="C27" s="47"/>
      <c r="D27" s="48"/>
      <c r="E27" s="48"/>
      <c r="F27" s="48"/>
      <c r="G27" s="48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5"/>
      <c r="B28" s="38"/>
      <c r="C28" s="47"/>
      <c r="D28" s="48"/>
      <c r="E28" s="48"/>
      <c r="F28" s="48"/>
      <c r="G28" s="48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9" t="s">
        <v>159</v>
      </c>
      <c r="B33" s="2"/>
      <c r="C33" s="3"/>
      <c r="D33" s="50">
        <f t="shared" ref="D33:G33" si="1">SUM(D5:D32)</f>
        <v>0</v>
      </c>
      <c r="E33" s="50">
        <f t="shared" si="1"/>
        <v>0</v>
      </c>
      <c r="F33" s="50">
        <f t="shared" si="1"/>
        <v>27075.84</v>
      </c>
      <c r="G33" s="50">
        <f t="shared" si="1"/>
        <v>0</v>
      </c>
      <c r="H33" s="51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52" t="s">
        <v>160</v>
      </c>
      <c r="B34" s="2"/>
      <c r="C34" s="3"/>
      <c r="D34" s="53">
        <f>SUM(D33,E33,F33,G33)</f>
        <v>27075.84</v>
      </c>
      <c r="E34" s="2"/>
      <c r="F34" s="2"/>
      <c r="G34" s="3"/>
      <c r="H34" s="51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9" t="s">
        <v>161</v>
      </c>
      <c r="B35" s="2"/>
      <c r="C35" s="3"/>
      <c r="D35" s="54">
        <f>D2-D34</f>
        <v>2.16</v>
      </c>
      <c r="E35" s="2"/>
      <c r="F35" s="2"/>
      <c r="G35" s="3"/>
      <c r="H35" s="55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19.5" customHeight="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14">
    <mergeCell ref="H1:H2"/>
    <mergeCell ref="H3:H4"/>
    <mergeCell ref="A33:C33"/>
    <mergeCell ref="A34:C34"/>
    <mergeCell ref="D34:G34"/>
    <mergeCell ref="A35:C35"/>
    <mergeCell ref="D35:G35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50</v>
      </c>
      <c r="B1" s="19" t="s">
        <v>49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Valores_Finais!C$26</f>
        <v>21318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39" t="s">
        <v>729</v>
      </c>
      <c r="B5" s="62" t="s">
        <v>730</v>
      </c>
      <c r="C5" s="35" t="s">
        <v>136</v>
      </c>
      <c r="D5" s="36"/>
      <c r="E5" s="36"/>
      <c r="F5" s="42">
        <v>1000.0</v>
      </c>
      <c r="G5" s="48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39" t="s">
        <v>731</v>
      </c>
      <c r="B6" s="46" t="s">
        <v>732</v>
      </c>
      <c r="C6" s="35" t="s">
        <v>136</v>
      </c>
      <c r="D6" s="36"/>
      <c r="E6" s="36"/>
      <c r="F6" s="99">
        <v>1000.0</v>
      </c>
      <c r="G6" s="48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39" t="s">
        <v>733</v>
      </c>
      <c r="B7" s="62" t="s">
        <v>734</v>
      </c>
      <c r="C7" s="35" t="s">
        <v>136</v>
      </c>
      <c r="D7" s="36"/>
      <c r="E7" s="36"/>
      <c r="F7" s="42">
        <v>1000.0</v>
      </c>
      <c r="G7" s="48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33" t="s">
        <v>735</v>
      </c>
      <c r="B8" s="46" t="s">
        <v>730</v>
      </c>
      <c r="C8" s="35" t="s">
        <v>136</v>
      </c>
      <c r="D8" s="42">
        <v>1183.83</v>
      </c>
      <c r="E8" s="42">
        <v>1288.65</v>
      </c>
      <c r="F8" s="36"/>
      <c r="G8" s="48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33" t="s">
        <v>736</v>
      </c>
      <c r="B9" s="46" t="s">
        <v>737</v>
      </c>
      <c r="C9" s="35" t="s">
        <v>136</v>
      </c>
      <c r="D9" s="36"/>
      <c r="E9" s="36"/>
      <c r="F9" s="42">
        <v>1000.0</v>
      </c>
      <c r="G9" s="48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33" t="s">
        <v>738</v>
      </c>
      <c r="B10" s="46" t="s">
        <v>739</v>
      </c>
      <c r="C10" s="35" t="s">
        <v>136</v>
      </c>
      <c r="D10" s="36"/>
      <c r="E10" s="36"/>
      <c r="F10" s="42">
        <v>1000.0</v>
      </c>
      <c r="G10" s="48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33" t="s">
        <v>740</v>
      </c>
      <c r="B11" s="46" t="s">
        <v>741</v>
      </c>
      <c r="C11" s="35" t="s">
        <v>136</v>
      </c>
      <c r="D11" s="36"/>
      <c r="E11" s="36"/>
      <c r="F11" s="42">
        <v>1000.0</v>
      </c>
      <c r="G11" s="48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33" t="s">
        <v>742</v>
      </c>
      <c r="B12" s="46" t="s">
        <v>743</v>
      </c>
      <c r="C12" s="35" t="s">
        <v>136</v>
      </c>
      <c r="D12" s="36"/>
      <c r="E12" s="36"/>
      <c r="F12" s="42">
        <v>1000.0</v>
      </c>
      <c r="G12" s="36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33" t="s">
        <v>744</v>
      </c>
      <c r="B13" s="46" t="s">
        <v>745</v>
      </c>
      <c r="C13" s="35" t="s">
        <v>136</v>
      </c>
      <c r="D13" s="36"/>
      <c r="E13" s="36"/>
      <c r="F13" s="42">
        <v>1000.0</v>
      </c>
      <c r="G13" s="36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33" t="s">
        <v>746</v>
      </c>
      <c r="B14" s="46" t="s">
        <v>747</v>
      </c>
      <c r="C14" s="35" t="s">
        <v>136</v>
      </c>
      <c r="D14" s="36"/>
      <c r="E14" s="36"/>
      <c r="F14" s="42">
        <v>1000.0</v>
      </c>
      <c r="G14" s="36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33" t="s">
        <v>748</v>
      </c>
      <c r="B15" s="46" t="s">
        <v>749</v>
      </c>
      <c r="C15" s="35" t="s">
        <v>136</v>
      </c>
      <c r="D15" s="36"/>
      <c r="E15" s="36"/>
      <c r="F15" s="42">
        <v>1000.0</v>
      </c>
      <c r="G15" s="36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33" t="s">
        <v>750</v>
      </c>
      <c r="B16" s="46" t="s">
        <v>745</v>
      </c>
      <c r="C16" s="35" t="s">
        <v>136</v>
      </c>
      <c r="D16" s="36"/>
      <c r="E16" s="36"/>
      <c r="F16" s="42">
        <v>300.0</v>
      </c>
      <c r="G16" s="36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33" t="s">
        <v>751</v>
      </c>
      <c r="B17" s="46" t="s">
        <v>732</v>
      </c>
      <c r="C17" s="35" t="s">
        <v>136</v>
      </c>
      <c r="D17" s="36"/>
      <c r="E17" s="36"/>
      <c r="F17" s="42">
        <v>640.0</v>
      </c>
      <c r="G17" s="36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33" t="s">
        <v>752</v>
      </c>
      <c r="B18" s="46" t="s">
        <v>743</v>
      </c>
      <c r="C18" s="35" t="s">
        <v>136</v>
      </c>
      <c r="D18" s="36"/>
      <c r="E18" s="36"/>
      <c r="F18" s="42">
        <v>300.0</v>
      </c>
      <c r="G18" s="36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33" t="s">
        <v>753</v>
      </c>
      <c r="B19" s="46" t="s">
        <v>737</v>
      </c>
      <c r="C19" s="35" t="s">
        <v>136</v>
      </c>
      <c r="D19" s="36"/>
      <c r="E19" s="36"/>
      <c r="F19" s="42">
        <v>300.0</v>
      </c>
      <c r="G19" s="36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33" t="s">
        <v>754</v>
      </c>
      <c r="B20" s="46" t="s">
        <v>741</v>
      </c>
      <c r="C20" s="35" t="s">
        <v>136</v>
      </c>
      <c r="D20" s="42">
        <v>3508.01</v>
      </c>
      <c r="E20" s="42">
        <v>1450.6</v>
      </c>
      <c r="F20" s="36"/>
      <c r="G20" s="36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33" t="s">
        <v>755</v>
      </c>
      <c r="B21" s="46" t="s">
        <v>730</v>
      </c>
      <c r="C21" s="35" t="s">
        <v>136</v>
      </c>
      <c r="D21" s="36"/>
      <c r="E21" s="36"/>
      <c r="F21" s="42">
        <v>300.0</v>
      </c>
      <c r="G21" s="36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33" t="s">
        <v>756</v>
      </c>
      <c r="B22" s="46" t="s">
        <v>734</v>
      </c>
      <c r="C22" s="35" t="s">
        <v>136</v>
      </c>
      <c r="D22" s="36"/>
      <c r="E22" s="36"/>
      <c r="F22" s="42">
        <v>300.0</v>
      </c>
      <c r="G22" s="36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33" t="s">
        <v>757</v>
      </c>
      <c r="B23" s="46" t="s">
        <v>741</v>
      </c>
      <c r="C23" s="35" t="s">
        <v>136</v>
      </c>
      <c r="D23" s="36"/>
      <c r="E23" s="36"/>
      <c r="F23" s="42">
        <v>300.0</v>
      </c>
      <c r="G23" s="36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33" t="s">
        <v>758</v>
      </c>
      <c r="B24" s="46" t="s">
        <v>747</v>
      </c>
      <c r="C24" s="35" t="s">
        <v>136</v>
      </c>
      <c r="D24" s="36"/>
      <c r="E24" s="36"/>
      <c r="F24" s="42">
        <v>300.0</v>
      </c>
      <c r="G24" s="36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33" t="s">
        <v>759</v>
      </c>
      <c r="B25" s="46" t="s">
        <v>732</v>
      </c>
      <c r="C25" s="35" t="s">
        <v>136</v>
      </c>
      <c r="D25" s="36"/>
      <c r="E25" s="36"/>
      <c r="F25" s="42">
        <v>230.0</v>
      </c>
      <c r="G25" s="36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33" t="s">
        <v>760</v>
      </c>
      <c r="B26" s="46" t="s">
        <v>730</v>
      </c>
      <c r="C26" s="35" t="s">
        <v>136</v>
      </c>
      <c r="D26" s="36"/>
      <c r="E26" s="36"/>
      <c r="F26" s="42">
        <v>229.4</v>
      </c>
      <c r="G26" s="36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33" t="s">
        <v>761</v>
      </c>
      <c r="B27" s="46" t="s">
        <v>734</v>
      </c>
      <c r="C27" s="35" t="s">
        <v>136</v>
      </c>
      <c r="D27" s="36"/>
      <c r="E27" s="36"/>
      <c r="F27" s="42">
        <v>229.4</v>
      </c>
      <c r="G27" s="36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33" t="s">
        <v>762</v>
      </c>
      <c r="B28" s="46" t="s">
        <v>741</v>
      </c>
      <c r="C28" s="35" t="s">
        <v>136</v>
      </c>
      <c r="D28" s="36"/>
      <c r="E28" s="36"/>
      <c r="F28" s="42">
        <v>229.4</v>
      </c>
      <c r="G28" s="36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36"/>
      <c r="E29" s="36"/>
      <c r="F29" s="36"/>
      <c r="G29" s="36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36"/>
      <c r="E30" s="36"/>
      <c r="F30" s="36"/>
      <c r="G30" s="36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36"/>
      <c r="E31" s="36"/>
      <c r="F31" s="36"/>
      <c r="G31" s="36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36"/>
      <c r="E32" s="36"/>
      <c r="F32" s="36"/>
      <c r="G32" s="36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36"/>
      <c r="E33" s="36"/>
      <c r="F33" s="36"/>
      <c r="G33" s="36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36"/>
      <c r="E34" s="36"/>
      <c r="F34" s="36"/>
      <c r="G34" s="36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48"/>
      <c r="E36" s="48"/>
      <c r="F36" s="48"/>
      <c r="G36" s="48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4691.84</v>
      </c>
      <c r="E42" s="50">
        <f t="shared" si="1"/>
        <v>2739.25</v>
      </c>
      <c r="F42" s="50">
        <f t="shared" si="1"/>
        <v>13658.2</v>
      </c>
      <c r="G42" s="50">
        <f t="shared" si="1"/>
        <v>0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21089.29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228.71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52</v>
      </c>
      <c r="B1" s="19" t="s">
        <v>51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Valores_Finais!C$27</f>
        <v>20000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39" t="s">
        <v>763</v>
      </c>
      <c r="B5" s="46" t="s">
        <v>764</v>
      </c>
      <c r="C5" s="35" t="s">
        <v>131</v>
      </c>
      <c r="D5" s="36"/>
      <c r="E5" s="36"/>
      <c r="F5" s="36"/>
      <c r="G5" s="42">
        <v>1000.0</v>
      </c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39" t="s">
        <v>765</v>
      </c>
      <c r="B6" s="62" t="s">
        <v>766</v>
      </c>
      <c r="C6" s="35" t="s">
        <v>136</v>
      </c>
      <c r="D6" s="36"/>
      <c r="E6" s="36"/>
      <c r="F6" s="37">
        <v>1687.5</v>
      </c>
      <c r="G6" s="36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39" t="s">
        <v>767</v>
      </c>
      <c r="B7" s="62" t="s">
        <v>768</v>
      </c>
      <c r="C7" s="35" t="s">
        <v>136</v>
      </c>
      <c r="D7" s="36"/>
      <c r="E7" s="36"/>
      <c r="F7" s="37">
        <v>690.0</v>
      </c>
      <c r="G7" s="36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33" t="s">
        <v>769</v>
      </c>
      <c r="B8" s="46" t="s">
        <v>770</v>
      </c>
      <c r="C8" s="35" t="s">
        <v>136</v>
      </c>
      <c r="D8" s="36"/>
      <c r="E8" s="36"/>
      <c r="F8" s="42">
        <v>3375.0</v>
      </c>
      <c r="G8" s="36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33" t="s">
        <v>771</v>
      </c>
      <c r="B9" s="46" t="s">
        <v>766</v>
      </c>
      <c r="C9" s="35" t="s">
        <v>136</v>
      </c>
      <c r="D9" s="42">
        <v>3249.85</v>
      </c>
      <c r="E9" s="42">
        <v>1021.15</v>
      </c>
      <c r="F9" s="36"/>
      <c r="G9" s="36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33" t="s">
        <v>772</v>
      </c>
      <c r="B10" s="46" t="s">
        <v>773</v>
      </c>
      <c r="C10" s="35" t="s">
        <v>131</v>
      </c>
      <c r="D10" s="36"/>
      <c r="E10" s="36"/>
      <c r="F10" s="36"/>
      <c r="G10" s="42">
        <v>1000.0</v>
      </c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33" t="s">
        <v>774</v>
      </c>
      <c r="B11" s="46" t="s">
        <v>775</v>
      </c>
      <c r="C11" s="35" t="s">
        <v>136</v>
      </c>
      <c r="D11" s="36"/>
      <c r="E11" s="36"/>
      <c r="F11" s="42">
        <v>1687.5</v>
      </c>
      <c r="G11" s="36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33" t="s">
        <v>776</v>
      </c>
      <c r="B12" s="46" t="s">
        <v>777</v>
      </c>
      <c r="C12" s="35" t="s">
        <v>136</v>
      </c>
      <c r="D12" s="36"/>
      <c r="E12" s="36"/>
      <c r="F12" s="42">
        <v>1000.0</v>
      </c>
      <c r="G12" s="36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33" t="s">
        <v>778</v>
      </c>
      <c r="B13" s="46" t="s">
        <v>779</v>
      </c>
      <c r="C13" s="35" t="s">
        <v>136</v>
      </c>
      <c r="D13" s="36"/>
      <c r="E13" s="36"/>
      <c r="F13" s="42">
        <v>1680.0</v>
      </c>
      <c r="G13" s="36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33" t="s">
        <v>780</v>
      </c>
      <c r="B14" s="46" t="s">
        <v>781</v>
      </c>
      <c r="C14" s="35" t="s">
        <v>136</v>
      </c>
      <c r="D14" s="36"/>
      <c r="E14" s="36"/>
      <c r="F14" s="42">
        <v>1000.0</v>
      </c>
      <c r="G14" s="36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33" t="s">
        <v>782</v>
      </c>
      <c r="B15" s="46" t="s">
        <v>783</v>
      </c>
      <c r="C15" s="35" t="s">
        <v>136</v>
      </c>
      <c r="D15" s="36"/>
      <c r="E15" s="36"/>
      <c r="F15" s="42">
        <v>1200.0</v>
      </c>
      <c r="G15" s="36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33" t="s">
        <v>784</v>
      </c>
      <c r="B16" s="46" t="s">
        <v>785</v>
      </c>
      <c r="C16" s="35" t="s">
        <v>136</v>
      </c>
      <c r="D16" s="36"/>
      <c r="E16" s="36"/>
      <c r="F16" s="42">
        <v>1200.0</v>
      </c>
      <c r="G16" s="36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33" t="s">
        <v>786</v>
      </c>
      <c r="B17" s="46" t="s">
        <v>768</v>
      </c>
      <c r="C17" s="35" t="s">
        <v>136</v>
      </c>
      <c r="D17" s="36"/>
      <c r="E17" s="36"/>
      <c r="F17" s="42">
        <v>1200.0</v>
      </c>
      <c r="G17" s="36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45"/>
      <c r="B18" s="38"/>
      <c r="C18" s="47"/>
      <c r="D18" s="36"/>
      <c r="E18" s="36"/>
      <c r="F18" s="36"/>
      <c r="G18" s="36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45"/>
      <c r="B19" s="38"/>
      <c r="C19" s="47"/>
      <c r="D19" s="36"/>
      <c r="E19" s="36"/>
      <c r="F19" s="36"/>
      <c r="G19" s="36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45"/>
      <c r="B20" s="38"/>
      <c r="C20" s="47"/>
      <c r="D20" s="36"/>
      <c r="E20" s="36"/>
      <c r="F20" s="36"/>
      <c r="G20" s="36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45"/>
      <c r="B21" s="38"/>
      <c r="C21" s="47"/>
      <c r="D21" s="36"/>
      <c r="E21" s="36"/>
      <c r="F21" s="36"/>
      <c r="G21" s="36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45"/>
      <c r="B22" s="38"/>
      <c r="C22" s="47"/>
      <c r="D22" s="36"/>
      <c r="E22" s="36"/>
      <c r="F22" s="36"/>
      <c r="G22" s="36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36"/>
      <c r="E23" s="36"/>
      <c r="F23" s="36"/>
      <c r="G23" s="36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48"/>
      <c r="E24" s="48"/>
      <c r="F24" s="48"/>
      <c r="G24" s="48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48"/>
      <c r="E25" s="48"/>
      <c r="F25" s="48"/>
      <c r="G25" s="48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48"/>
      <c r="E27" s="48"/>
      <c r="F27" s="48"/>
      <c r="G27" s="48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5"/>
      <c r="B28" s="38"/>
      <c r="C28" s="47"/>
      <c r="D28" s="48"/>
      <c r="E28" s="48"/>
      <c r="F28" s="48"/>
      <c r="G28" s="48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48"/>
      <c r="E36" s="48"/>
      <c r="F36" s="48"/>
      <c r="G36" s="48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3249.85</v>
      </c>
      <c r="E42" s="50">
        <f t="shared" si="1"/>
        <v>1021.15</v>
      </c>
      <c r="F42" s="50">
        <f t="shared" si="1"/>
        <v>14720</v>
      </c>
      <c r="G42" s="50">
        <f t="shared" si="1"/>
        <v>2000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20991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-991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54</v>
      </c>
      <c r="B1" s="19" t="s">
        <v>53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Valores_Finais!C$28</f>
        <v>20000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33" t="s">
        <v>787</v>
      </c>
      <c r="B5" s="46" t="s">
        <v>788</v>
      </c>
      <c r="C5" s="35" t="s">
        <v>131</v>
      </c>
      <c r="D5" s="36"/>
      <c r="E5" s="36"/>
      <c r="F5" s="36"/>
      <c r="G5" s="42">
        <v>200.0</v>
      </c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33" t="s">
        <v>789</v>
      </c>
      <c r="B6" s="46" t="s">
        <v>790</v>
      </c>
      <c r="C6" s="35" t="s">
        <v>131</v>
      </c>
      <c r="D6" s="36"/>
      <c r="E6" s="36"/>
      <c r="F6" s="36"/>
      <c r="G6" s="42">
        <v>200.0</v>
      </c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33" t="s">
        <v>791</v>
      </c>
      <c r="B7" s="46" t="s">
        <v>792</v>
      </c>
      <c r="C7" s="35" t="s">
        <v>136</v>
      </c>
      <c r="D7" s="36"/>
      <c r="E7" s="36"/>
      <c r="F7" s="42">
        <v>400.0</v>
      </c>
      <c r="G7" s="36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33" t="s">
        <v>793</v>
      </c>
      <c r="B8" s="46" t="s">
        <v>794</v>
      </c>
      <c r="C8" s="35" t="s">
        <v>131</v>
      </c>
      <c r="D8" s="36"/>
      <c r="E8" s="36"/>
      <c r="F8" s="36"/>
      <c r="G8" s="42">
        <v>200.0</v>
      </c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33" t="s">
        <v>795</v>
      </c>
      <c r="B9" s="46" t="s">
        <v>796</v>
      </c>
      <c r="C9" s="35" t="s">
        <v>136</v>
      </c>
      <c r="D9" s="36"/>
      <c r="E9" s="42">
        <v>1085.7</v>
      </c>
      <c r="F9" s="36"/>
      <c r="G9" s="36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33" t="s">
        <v>797</v>
      </c>
      <c r="B10" s="46" t="s">
        <v>798</v>
      </c>
      <c r="C10" s="35" t="s">
        <v>136</v>
      </c>
      <c r="D10" s="36"/>
      <c r="E10" s="42">
        <v>796.15</v>
      </c>
      <c r="F10" s="36"/>
      <c r="G10" s="36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33" t="s">
        <v>799</v>
      </c>
      <c r="B11" s="46" t="s">
        <v>800</v>
      </c>
      <c r="C11" s="35" t="s">
        <v>131</v>
      </c>
      <c r="D11" s="36"/>
      <c r="E11" s="36"/>
      <c r="F11" s="36"/>
      <c r="G11" s="42">
        <v>906.0</v>
      </c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33" t="s">
        <v>801</v>
      </c>
      <c r="B12" s="46" t="s">
        <v>802</v>
      </c>
      <c r="C12" s="35" t="s">
        <v>136</v>
      </c>
      <c r="D12" s="36"/>
      <c r="E12" s="36"/>
      <c r="F12" s="42">
        <v>1000.0</v>
      </c>
      <c r="G12" s="42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33" t="s">
        <v>803</v>
      </c>
      <c r="B13" s="46" t="s">
        <v>804</v>
      </c>
      <c r="C13" s="35" t="s">
        <v>136</v>
      </c>
      <c r="D13" s="36"/>
      <c r="E13" s="42">
        <v>1243.2</v>
      </c>
      <c r="F13" s="36"/>
      <c r="G13" s="42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33" t="s">
        <v>805</v>
      </c>
      <c r="B14" s="46" t="s">
        <v>806</v>
      </c>
      <c r="C14" s="35" t="s">
        <v>136</v>
      </c>
      <c r="D14" s="36"/>
      <c r="E14" s="36"/>
      <c r="F14" s="42">
        <v>1000.0</v>
      </c>
      <c r="G14" s="36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33" t="s">
        <v>807</v>
      </c>
      <c r="B15" s="46" t="s">
        <v>808</v>
      </c>
      <c r="C15" s="35" t="s">
        <v>131</v>
      </c>
      <c r="D15" s="36"/>
      <c r="E15" s="36"/>
      <c r="F15" s="36"/>
      <c r="G15" s="42">
        <v>1500.0</v>
      </c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33" t="s">
        <v>809</v>
      </c>
      <c r="B16" s="46" t="s">
        <v>810</v>
      </c>
      <c r="C16" s="35" t="s">
        <v>136</v>
      </c>
      <c r="D16" s="36"/>
      <c r="E16" s="36"/>
      <c r="F16" s="42">
        <v>1000.0</v>
      </c>
      <c r="G16" s="36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33" t="s">
        <v>811</v>
      </c>
      <c r="B17" s="46" t="s">
        <v>810</v>
      </c>
      <c r="C17" s="35" t="s">
        <v>136</v>
      </c>
      <c r="D17" s="36"/>
      <c r="E17" s="36"/>
      <c r="F17" s="42">
        <v>1150.0</v>
      </c>
      <c r="G17" s="36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33" t="s">
        <v>812</v>
      </c>
      <c r="B18" s="46" t="s">
        <v>810</v>
      </c>
      <c r="C18" s="35" t="s">
        <v>136</v>
      </c>
      <c r="D18" s="36"/>
      <c r="E18" s="36"/>
      <c r="F18" s="42">
        <v>1000.0</v>
      </c>
      <c r="G18" s="36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33" t="s">
        <v>813</v>
      </c>
      <c r="B19" s="46" t="s">
        <v>814</v>
      </c>
      <c r="C19" s="35" t="s">
        <v>136</v>
      </c>
      <c r="D19" s="36"/>
      <c r="E19" s="36"/>
      <c r="F19" s="42">
        <v>495.0</v>
      </c>
      <c r="G19" s="36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33" t="s">
        <v>815</v>
      </c>
      <c r="B20" s="46" t="s">
        <v>814</v>
      </c>
      <c r="C20" s="35" t="s">
        <v>136</v>
      </c>
      <c r="D20" s="36"/>
      <c r="E20" s="42">
        <v>574.1</v>
      </c>
      <c r="F20" s="36"/>
      <c r="G20" s="36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33" t="s">
        <v>816</v>
      </c>
      <c r="B21" s="46" t="s">
        <v>802</v>
      </c>
      <c r="C21" s="35" t="s">
        <v>136</v>
      </c>
      <c r="D21" s="36"/>
      <c r="E21" s="36"/>
      <c r="F21" s="42">
        <v>1500.0</v>
      </c>
      <c r="G21" s="36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45"/>
      <c r="B22" s="38"/>
      <c r="C22" s="47"/>
      <c r="D22" s="36"/>
      <c r="E22" s="36"/>
      <c r="F22" s="36"/>
      <c r="G22" s="36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48"/>
      <c r="E23" s="48"/>
      <c r="F23" s="48"/>
      <c r="G23" s="48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48"/>
      <c r="E24" s="48"/>
      <c r="F24" s="48"/>
      <c r="G24" s="48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48"/>
      <c r="E25" s="48"/>
      <c r="F25" s="48"/>
      <c r="G25" s="48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48"/>
      <c r="E27" s="48"/>
      <c r="F27" s="48"/>
      <c r="G27" s="48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9" t="s">
        <v>159</v>
      </c>
      <c r="B28" s="2"/>
      <c r="C28" s="3"/>
      <c r="D28" s="50">
        <f t="shared" ref="D28:G28" si="1">SUM(D5:D27)</f>
        <v>0</v>
      </c>
      <c r="E28" s="50">
        <f t="shared" si="1"/>
        <v>3699.15</v>
      </c>
      <c r="F28" s="50">
        <f t="shared" si="1"/>
        <v>7545</v>
      </c>
      <c r="G28" s="50">
        <f t="shared" si="1"/>
        <v>3006</v>
      </c>
      <c r="H28" s="51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52" t="s">
        <v>160</v>
      </c>
      <c r="B29" s="2"/>
      <c r="C29" s="3"/>
      <c r="D29" s="53">
        <f>SUM(D28,E28,F28,G28)</f>
        <v>14250.15</v>
      </c>
      <c r="E29" s="2"/>
      <c r="F29" s="2"/>
      <c r="G29" s="3"/>
      <c r="H29" s="51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9" t="s">
        <v>161</v>
      </c>
      <c r="B30" s="2"/>
      <c r="C30" s="3"/>
      <c r="D30" s="54">
        <f>D2-D29</f>
        <v>5749.85</v>
      </c>
      <c r="E30" s="2"/>
      <c r="F30" s="2"/>
      <c r="G30" s="3"/>
      <c r="H30" s="55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19.5" customHeight="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14">
    <mergeCell ref="H1:H2"/>
    <mergeCell ref="H3:H4"/>
    <mergeCell ref="A28:C28"/>
    <mergeCell ref="A29:C29"/>
    <mergeCell ref="D29:G29"/>
    <mergeCell ref="A30:C30"/>
    <mergeCell ref="D30:G30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3632207264414529" top="0.7875"/>
  <pageSetup paperSize="9" scale="70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56</v>
      </c>
      <c r="B1" s="19" t="s">
        <v>55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Valores_Finais!C$29</f>
        <v>20000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69" t="s">
        <v>817</v>
      </c>
      <c r="B5" s="46" t="s">
        <v>818</v>
      </c>
      <c r="C5" s="35" t="s">
        <v>136</v>
      </c>
      <c r="D5" s="48"/>
      <c r="E5" s="48"/>
      <c r="F5" s="42">
        <v>800.0</v>
      </c>
      <c r="G5" s="36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33" t="s">
        <v>819</v>
      </c>
      <c r="B6" s="46" t="s">
        <v>820</v>
      </c>
      <c r="C6" s="35" t="s">
        <v>131</v>
      </c>
      <c r="D6" s="48"/>
      <c r="E6" s="48"/>
      <c r="F6" s="36"/>
      <c r="G6" s="42">
        <v>1455.43</v>
      </c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33" t="s">
        <v>821</v>
      </c>
      <c r="B7" s="46" t="s">
        <v>822</v>
      </c>
      <c r="C7" s="35" t="s">
        <v>136</v>
      </c>
      <c r="D7" s="48"/>
      <c r="E7" s="48"/>
      <c r="F7" s="42">
        <v>800.0</v>
      </c>
      <c r="G7" s="36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33" t="s">
        <v>823</v>
      </c>
      <c r="B8" s="46" t="s">
        <v>824</v>
      </c>
      <c r="C8" s="35" t="s">
        <v>131</v>
      </c>
      <c r="D8" s="48"/>
      <c r="E8" s="48"/>
      <c r="F8" s="42"/>
      <c r="G8" s="42">
        <v>1300.0</v>
      </c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33" t="s">
        <v>825</v>
      </c>
      <c r="B9" s="46" t="s">
        <v>826</v>
      </c>
      <c r="C9" s="35" t="s">
        <v>131</v>
      </c>
      <c r="D9" s="48"/>
      <c r="E9" s="48"/>
      <c r="F9" s="36"/>
      <c r="G9" s="42">
        <v>1375.0</v>
      </c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33" t="s">
        <v>827</v>
      </c>
      <c r="B10" s="46" t="s">
        <v>828</v>
      </c>
      <c r="C10" s="35" t="s">
        <v>131</v>
      </c>
      <c r="D10" s="48"/>
      <c r="E10" s="48"/>
      <c r="F10" s="36"/>
      <c r="G10" s="42">
        <v>1300.0</v>
      </c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68" t="s">
        <v>829</v>
      </c>
      <c r="B11" s="46" t="s">
        <v>822</v>
      </c>
      <c r="C11" s="35" t="s">
        <v>136</v>
      </c>
      <c r="D11" s="48"/>
      <c r="E11" s="81">
        <v>2242.75</v>
      </c>
      <c r="F11" s="36"/>
      <c r="G11" s="36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33" t="s">
        <v>830</v>
      </c>
      <c r="B12" s="46" t="s">
        <v>831</v>
      </c>
      <c r="C12" s="35" t="s">
        <v>136</v>
      </c>
      <c r="D12" s="48"/>
      <c r="E12" s="81">
        <v>2242.75</v>
      </c>
      <c r="F12" s="36"/>
      <c r="G12" s="36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45"/>
      <c r="B13" s="38"/>
      <c r="C13" s="47"/>
      <c r="D13" s="48"/>
      <c r="E13" s="48"/>
      <c r="F13" s="36"/>
      <c r="G13" s="36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45"/>
      <c r="B14" s="38"/>
      <c r="C14" s="47"/>
      <c r="D14" s="48"/>
      <c r="E14" s="48"/>
      <c r="F14" s="36"/>
      <c r="G14" s="36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45"/>
      <c r="B15" s="38"/>
      <c r="C15" s="47"/>
      <c r="D15" s="48"/>
      <c r="E15" s="48"/>
      <c r="F15" s="36"/>
      <c r="G15" s="36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45"/>
      <c r="B16" s="38"/>
      <c r="C16" s="47"/>
      <c r="D16" s="48"/>
      <c r="E16" s="48"/>
      <c r="F16" s="36"/>
      <c r="G16" s="36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45"/>
      <c r="B17" s="38"/>
      <c r="C17" s="47"/>
      <c r="D17" s="48"/>
      <c r="E17" s="48"/>
      <c r="F17" s="36"/>
      <c r="G17" s="36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45"/>
      <c r="B18" s="38"/>
      <c r="C18" s="47"/>
      <c r="D18" s="48"/>
      <c r="E18" s="48"/>
      <c r="F18" s="36"/>
      <c r="G18" s="36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45"/>
      <c r="B19" s="38"/>
      <c r="C19" s="47"/>
      <c r="D19" s="48"/>
      <c r="E19" s="48"/>
      <c r="F19" s="36"/>
      <c r="G19" s="36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45"/>
      <c r="B20" s="38"/>
      <c r="C20" s="47"/>
      <c r="D20" s="48"/>
      <c r="E20" s="48"/>
      <c r="F20" s="36"/>
      <c r="G20" s="36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45"/>
      <c r="B21" s="38"/>
      <c r="C21" s="47"/>
      <c r="D21" s="48"/>
      <c r="E21" s="48"/>
      <c r="F21" s="36"/>
      <c r="G21" s="36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45"/>
      <c r="B22" s="38"/>
      <c r="C22" s="47"/>
      <c r="D22" s="48"/>
      <c r="E22" s="48"/>
      <c r="F22" s="36"/>
      <c r="G22" s="36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48"/>
      <c r="E23" s="48"/>
      <c r="F23" s="36"/>
      <c r="G23" s="48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48"/>
      <c r="E24" s="48"/>
      <c r="F24" s="36"/>
      <c r="G24" s="48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48"/>
      <c r="E25" s="48"/>
      <c r="F25" s="48"/>
      <c r="G25" s="48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48"/>
      <c r="E27" s="48"/>
      <c r="F27" s="48"/>
      <c r="G27" s="48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5"/>
      <c r="B28" s="38"/>
      <c r="C28" s="47"/>
      <c r="D28" s="48"/>
      <c r="E28" s="48"/>
      <c r="F28" s="48"/>
      <c r="G28" s="48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48"/>
      <c r="E36" s="48"/>
      <c r="F36" s="48"/>
      <c r="G36" s="48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4485.5</v>
      </c>
      <c r="F42" s="50">
        <f t="shared" si="1"/>
        <v>1600</v>
      </c>
      <c r="G42" s="50">
        <f t="shared" si="1"/>
        <v>5430.43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11515.93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8484.07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58</v>
      </c>
      <c r="B1" s="19" t="s">
        <v>57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Valores_Finais!C$30</f>
        <v>20000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71" t="s">
        <v>832</v>
      </c>
      <c r="B5" s="46" t="s">
        <v>833</v>
      </c>
      <c r="C5" s="35" t="s">
        <v>136</v>
      </c>
      <c r="D5" s="36"/>
      <c r="E5" s="36"/>
      <c r="F5" s="42">
        <v>2000.0</v>
      </c>
      <c r="G5" s="36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71" t="s">
        <v>834</v>
      </c>
      <c r="B6" s="46" t="s">
        <v>835</v>
      </c>
      <c r="C6" s="35" t="s">
        <v>136</v>
      </c>
      <c r="D6" s="36"/>
      <c r="E6" s="36"/>
      <c r="F6" s="42">
        <v>2000.0</v>
      </c>
      <c r="G6" s="36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71" t="s">
        <v>836</v>
      </c>
      <c r="B7" s="100" t="s">
        <v>837</v>
      </c>
      <c r="C7" s="35" t="s">
        <v>136</v>
      </c>
      <c r="D7" s="36"/>
      <c r="E7" s="36"/>
      <c r="F7" s="42">
        <v>2000.0</v>
      </c>
      <c r="G7" s="36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90" t="s">
        <v>838</v>
      </c>
      <c r="B8" s="46" t="s">
        <v>837</v>
      </c>
      <c r="C8" s="35" t="s">
        <v>136</v>
      </c>
      <c r="D8" s="36"/>
      <c r="E8" s="36"/>
      <c r="F8" s="42">
        <v>4000.0</v>
      </c>
      <c r="G8" s="36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33" t="s">
        <v>839</v>
      </c>
      <c r="B9" s="46" t="s">
        <v>840</v>
      </c>
      <c r="C9" s="35" t="s">
        <v>136</v>
      </c>
      <c r="D9" s="36"/>
      <c r="E9" s="36"/>
      <c r="F9" s="42">
        <v>2000.0</v>
      </c>
      <c r="G9" s="36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45"/>
      <c r="B10" s="38"/>
      <c r="C10" s="47"/>
      <c r="D10" s="36"/>
      <c r="E10" s="36"/>
      <c r="F10" s="36"/>
      <c r="G10" s="36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19.5" customHeight="1">
      <c r="A11" s="45"/>
      <c r="B11" s="38"/>
      <c r="C11" s="47"/>
      <c r="D11" s="36"/>
      <c r="E11" s="36"/>
      <c r="F11" s="36"/>
      <c r="G11" s="36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19.5" customHeight="1">
      <c r="A12" s="45"/>
      <c r="B12" s="38"/>
      <c r="C12" s="47"/>
      <c r="D12" s="36"/>
      <c r="E12" s="36"/>
      <c r="F12" s="36"/>
      <c r="G12" s="36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19.5" customHeight="1">
      <c r="A13" s="45"/>
      <c r="B13" s="38"/>
      <c r="C13" s="47"/>
      <c r="D13" s="36"/>
      <c r="E13" s="36"/>
      <c r="F13" s="36"/>
      <c r="G13" s="36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19.5" customHeight="1">
      <c r="A14" s="45"/>
      <c r="B14" s="38"/>
      <c r="C14" s="47"/>
      <c r="D14" s="48"/>
      <c r="E14" s="48"/>
      <c r="F14" s="48"/>
      <c r="G14" s="48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19.5" customHeight="1">
      <c r="A15" s="49" t="s">
        <v>159</v>
      </c>
      <c r="B15" s="2"/>
      <c r="C15" s="3"/>
      <c r="D15" s="50">
        <f t="shared" ref="D15:G15" si="1">SUM(D5:D14)</f>
        <v>0</v>
      </c>
      <c r="E15" s="50">
        <f t="shared" si="1"/>
        <v>0</v>
      </c>
      <c r="F15" s="50">
        <f t="shared" si="1"/>
        <v>12000</v>
      </c>
      <c r="G15" s="50">
        <f t="shared" si="1"/>
        <v>0</v>
      </c>
      <c r="H15" s="51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19.5" customHeight="1">
      <c r="A16" s="52" t="s">
        <v>160</v>
      </c>
      <c r="B16" s="2"/>
      <c r="C16" s="3"/>
      <c r="D16" s="53">
        <f>SUM(D15,E15,F15,G15)</f>
        <v>12000</v>
      </c>
      <c r="E16" s="2"/>
      <c r="F16" s="2"/>
      <c r="G16" s="3"/>
      <c r="H16" s="51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49" t="s">
        <v>161</v>
      </c>
      <c r="B17" s="2"/>
      <c r="C17" s="3"/>
      <c r="D17" s="54">
        <f>D2-D16</f>
        <v>8000</v>
      </c>
      <c r="E17" s="2"/>
      <c r="F17" s="2"/>
      <c r="G17" s="3"/>
      <c r="H17" s="55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19.5" customHeight="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</sheetData>
  <mergeCells count="14">
    <mergeCell ref="H1:H2"/>
    <mergeCell ref="H3:H4"/>
    <mergeCell ref="A15:C15"/>
    <mergeCell ref="A16:C16"/>
    <mergeCell ref="D16:G16"/>
    <mergeCell ref="A17:C17"/>
    <mergeCell ref="D17:G17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23749047498095" top="0.7875"/>
  <pageSetup paperSize="9" scale="70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24.0" customHeight="1">
      <c r="A1" s="56" t="s">
        <v>6</v>
      </c>
      <c r="B1" s="19" t="s">
        <v>5</v>
      </c>
      <c r="C1" s="20"/>
      <c r="D1" s="21" t="s">
        <v>119</v>
      </c>
      <c r="E1" s="2"/>
      <c r="F1" s="2"/>
      <c r="G1" s="3"/>
      <c r="H1" s="22" t="s">
        <v>120</v>
      </c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ht="23.25" customHeight="1">
      <c r="A2" s="24"/>
      <c r="B2" s="25"/>
      <c r="C2" s="26"/>
      <c r="D2" s="27">
        <f>Valores_Finais!C$4</f>
        <v>33860</v>
      </c>
      <c r="E2" s="2"/>
      <c r="F2" s="2"/>
      <c r="G2" s="3"/>
      <c r="H2" s="24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ht="30.7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ht="22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ht="19.5" customHeight="1">
      <c r="A5" s="39" t="s">
        <v>162</v>
      </c>
      <c r="B5" s="46" t="s">
        <v>163</v>
      </c>
      <c r="C5" s="35" t="s">
        <v>131</v>
      </c>
      <c r="D5" s="36"/>
      <c r="E5" s="36"/>
      <c r="F5" s="36"/>
      <c r="G5" s="37">
        <v>1000.0</v>
      </c>
      <c r="H5" s="38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ht="19.5" customHeight="1">
      <c r="A6" s="39" t="s">
        <v>164</v>
      </c>
      <c r="B6" s="46" t="s">
        <v>163</v>
      </c>
      <c r="C6" s="35" t="s">
        <v>131</v>
      </c>
      <c r="D6" s="36"/>
      <c r="E6" s="36"/>
      <c r="F6" s="36"/>
      <c r="G6" s="37">
        <v>943.45</v>
      </c>
      <c r="H6" s="38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ht="19.5" customHeight="1">
      <c r="A7" s="33" t="s">
        <v>165</v>
      </c>
      <c r="B7" s="46" t="s">
        <v>166</v>
      </c>
      <c r="C7" s="35" t="s">
        <v>131</v>
      </c>
      <c r="D7" s="36"/>
      <c r="E7" s="36"/>
      <c r="F7" s="36"/>
      <c r="G7" s="37">
        <v>1508.94</v>
      </c>
      <c r="H7" s="38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ht="21.0" customHeight="1">
      <c r="A8" s="39" t="s">
        <v>167</v>
      </c>
      <c r="B8" s="62" t="s">
        <v>168</v>
      </c>
      <c r="C8" s="35" t="s">
        <v>131</v>
      </c>
      <c r="D8" s="36"/>
      <c r="E8" s="36"/>
      <c r="F8" s="36"/>
      <c r="G8" s="37">
        <v>1348.95</v>
      </c>
      <c r="H8" s="38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ht="19.5" customHeight="1">
      <c r="A9" s="39" t="s">
        <v>169</v>
      </c>
      <c r="B9" s="46" t="s">
        <v>170</v>
      </c>
      <c r="C9" s="35" t="s">
        <v>131</v>
      </c>
      <c r="D9" s="36"/>
      <c r="E9" s="36"/>
      <c r="F9" s="36"/>
      <c r="G9" s="37">
        <v>1348.95</v>
      </c>
      <c r="H9" s="38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ht="19.5" customHeight="1">
      <c r="A10" s="39" t="s">
        <v>171</v>
      </c>
      <c r="B10" s="46" t="s">
        <v>172</v>
      </c>
      <c r="C10" s="35" t="s">
        <v>131</v>
      </c>
      <c r="D10" s="36"/>
      <c r="E10" s="36"/>
      <c r="F10" s="36"/>
      <c r="G10" s="37">
        <v>1897.33</v>
      </c>
      <c r="H10" s="38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ht="19.5" customHeight="1">
      <c r="A11" s="39" t="s">
        <v>173</v>
      </c>
      <c r="B11" s="46" t="s">
        <v>174</v>
      </c>
      <c r="C11" s="35" t="s">
        <v>131</v>
      </c>
      <c r="D11" s="36"/>
      <c r="E11" s="36"/>
      <c r="F11" s="36"/>
      <c r="G11" s="37">
        <v>1619.19</v>
      </c>
      <c r="H11" s="38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ht="19.5" customHeight="1">
      <c r="A12" s="39" t="s">
        <v>175</v>
      </c>
      <c r="B12" s="62" t="s">
        <v>176</v>
      </c>
      <c r="C12" s="35" t="s">
        <v>136</v>
      </c>
      <c r="D12" s="36"/>
      <c r="E12" s="36"/>
      <c r="F12" s="42">
        <v>200.0</v>
      </c>
      <c r="G12" s="36"/>
      <c r="H12" s="38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ht="19.5" customHeight="1">
      <c r="A13" s="39" t="s">
        <v>177</v>
      </c>
      <c r="B13" s="46" t="s">
        <v>178</v>
      </c>
      <c r="C13" s="35" t="s">
        <v>131</v>
      </c>
      <c r="D13" s="36"/>
      <c r="E13" s="36"/>
      <c r="F13" s="36"/>
      <c r="G13" s="42">
        <v>1500.0</v>
      </c>
      <c r="H13" s="38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ht="19.5" customHeight="1">
      <c r="A14" s="62" t="s">
        <v>179</v>
      </c>
      <c r="B14" s="62" t="s">
        <v>180</v>
      </c>
      <c r="C14" s="35" t="s">
        <v>136</v>
      </c>
      <c r="D14" s="36"/>
      <c r="E14" s="36"/>
      <c r="F14" s="42">
        <v>1432.56</v>
      </c>
      <c r="G14" s="36"/>
      <c r="H14" s="38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ht="19.5" customHeight="1">
      <c r="A15" s="33" t="s">
        <v>181</v>
      </c>
      <c r="B15" s="46" t="s">
        <v>182</v>
      </c>
      <c r="C15" s="35" t="s">
        <v>136</v>
      </c>
      <c r="D15" s="36"/>
      <c r="E15" s="36"/>
      <c r="F15" s="42">
        <v>2772.0</v>
      </c>
      <c r="G15" s="36"/>
      <c r="H15" s="38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ht="19.5" customHeight="1">
      <c r="A16" s="33" t="s">
        <v>183</v>
      </c>
      <c r="B16" s="46" t="s">
        <v>184</v>
      </c>
      <c r="C16" s="35" t="s">
        <v>131</v>
      </c>
      <c r="D16" s="36"/>
      <c r="E16" s="36"/>
      <c r="F16" s="42">
        <v>1000.0</v>
      </c>
      <c r="G16" s="36"/>
      <c r="H16" s="38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ht="19.5" customHeight="1">
      <c r="A17" s="33" t="s">
        <v>185</v>
      </c>
      <c r="B17" s="46" t="s">
        <v>186</v>
      </c>
      <c r="C17" s="35" t="s">
        <v>136</v>
      </c>
      <c r="D17" s="36"/>
      <c r="E17" s="36"/>
      <c r="F17" s="42">
        <v>1482.28</v>
      </c>
      <c r="G17" s="36"/>
      <c r="H17" s="38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ht="19.5" customHeight="1">
      <c r="A18" s="33" t="s">
        <v>187</v>
      </c>
      <c r="B18" s="46" t="s">
        <v>176</v>
      </c>
      <c r="C18" s="35" t="s">
        <v>136</v>
      </c>
      <c r="D18" s="36"/>
      <c r="E18" s="36"/>
      <c r="F18" s="42">
        <v>1300.0</v>
      </c>
      <c r="G18" s="36"/>
      <c r="H18" s="38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ht="19.5" customHeight="1">
      <c r="A19" s="33" t="s">
        <v>188</v>
      </c>
      <c r="B19" s="46" t="s">
        <v>189</v>
      </c>
      <c r="C19" s="35" t="s">
        <v>131</v>
      </c>
      <c r="D19" s="36"/>
      <c r="E19" s="36"/>
      <c r="F19" s="36"/>
      <c r="G19" s="42">
        <v>1375.0</v>
      </c>
      <c r="H19" s="38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ht="19.5" customHeight="1">
      <c r="A20" s="33" t="s">
        <v>190</v>
      </c>
      <c r="B20" s="46" t="s">
        <v>191</v>
      </c>
      <c r="C20" s="35" t="s">
        <v>136</v>
      </c>
      <c r="D20" s="36"/>
      <c r="E20" s="36"/>
      <c r="F20" s="42">
        <v>4000.0</v>
      </c>
      <c r="G20" s="36"/>
      <c r="H20" s="38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ht="19.5" customHeight="1">
      <c r="A21" s="33" t="s">
        <v>192</v>
      </c>
      <c r="B21" s="46" t="s">
        <v>193</v>
      </c>
      <c r="C21" s="35" t="s">
        <v>131</v>
      </c>
      <c r="D21" s="36"/>
      <c r="E21" s="36"/>
      <c r="F21" s="36"/>
      <c r="G21" s="42">
        <v>1748.0</v>
      </c>
      <c r="H21" s="38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ht="19.5" customHeight="1">
      <c r="A22" s="33" t="s">
        <v>194</v>
      </c>
      <c r="B22" s="46" t="s">
        <v>195</v>
      </c>
      <c r="C22" s="35" t="s">
        <v>131</v>
      </c>
      <c r="D22" s="36"/>
      <c r="E22" s="36"/>
      <c r="F22" s="42">
        <v>1000.0</v>
      </c>
      <c r="G22" s="36"/>
      <c r="H22" s="38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ht="19.5" customHeight="1">
      <c r="A23" s="33" t="s">
        <v>196</v>
      </c>
      <c r="B23" s="46" t="s">
        <v>197</v>
      </c>
      <c r="C23" s="35" t="s">
        <v>131</v>
      </c>
      <c r="D23" s="36"/>
      <c r="E23" s="36"/>
      <c r="F23" s="36"/>
      <c r="G23" s="63">
        <v>1535.6</v>
      </c>
      <c r="H23" s="38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ht="19.5" customHeight="1">
      <c r="A24" s="33" t="s">
        <v>198</v>
      </c>
      <c r="B24" s="46" t="s">
        <v>199</v>
      </c>
      <c r="C24" s="35" t="s">
        <v>136</v>
      </c>
      <c r="D24" s="36"/>
      <c r="E24" s="36"/>
      <c r="F24" s="42">
        <v>1668.91</v>
      </c>
      <c r="G24" s="36"/>
      <c r="H24" s="38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ht="19.5" customHeight="1">
      <c r="A25" s="33" t="s">
        <v>200</v>
      </c>
      <c r="B25" s="46" t="s">
        <v>201</v>
      </c>
      <c r="C25" s="35" t="s">
        <v>131</v>
      </c>
      <c r="D25" s="36"/>
      <c r="E25" s="36"/>
      <c r="F25" s="36"/>
      <c r="G25" s="42">
        <v>774.0</v>
      </c>
      <c r="H25" s="38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ht="19.5" customHeight="1">
      <c r="A26" s="45"/>
      <c r="B26" s="38"/>
      <c r="C26" s="47"/>
      <c r="D26" s="36"/>
      <c r="E26" s="36"/>
      <c r="F26" s="36"/>
      <c r="G26" s="36"/>
      <c r="H26" s="38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ht="19.5" customHeight="1">
      <c r="A27" s="45"/>
      <c r="B27" s="38"/>
      <c r="C27" s="47"/>
      <c r="D27" s="36"/>
      <c r="E27" s="36"/>
      <c r="F27" s="36"/>
      <c r="G27" s="36"/>
      <c r="H27" s="38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ht="19.5" customHeight="1">
      <c r="A28" s="45"/>
      <c r="B28" s="38"/>
      <c r="C28" s="47"/>
      <c r="D28" s="36"/>
      <c r="E28" s="36"/>
      <c r="F28" s="36"/>
      <c r="G28" s="36"/>
      <c r="H28" s="38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ht="19.5" customHeight="1">
      <c r="A29" s="45"/>
      <c r="B29" s="38"/>
      <c r="C29" s="47"/>
      <c r="D29" s="36"/>
      <c r="E29" s="36"/>
      <c r="F29" s="36"/>
      <c r="G29" s="36"/>
      <c r="H29" s="38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ht="19.5" customHeight="1">
      <c r="A30" s="45"/>
      <c r="B30" s="38"/>
      <c r="C30" s="47"/>
      <c r="D30" s="36"/>
      <c r="E30" s="36"/>
      <c r="F30" s="36"/>
      <c r="G30" s="36"/>
      <c r="H30" s="38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ht="19.5" customHeight="1">
      <c r="A31" s="45"/>
      <c r="B31" s="38"/>
      <c r="C31" s="47"/>
      <c r="D31" s="36"/>
      <c r="E31" s="36"/>
      <c r="F31" s="36"/>
      <c r="G31" s="36"/>
      <c r="H31" s="38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ht="19.5" customHeight="1">
      <c r="A32" s="45"/>
      <c r="B32" s="38"/>
      <c r="C32" s="47"/>
      <c r="D32" s="36"/>
      <c r="E32" s="36"/>
      <c r="F32" s="36"/>
      <c r="G32" s="36"/>
      <c r="H32" s="38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ht="19.5" customHeight="1">
      <c r="A33" s="45"/>
      <c r="B33" s="38"/>
      <c r="C33" s="47"/>
      <c r="D33" s="36"/>
      <c r="E33" s="36"/>
      <c r="F33" s="36"/>
      <c r="G33" s="36"/>
      <c r="H33" s="38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ht="19.5" customHeight="1">
      <c r="A34" s="45"/>
      <c r="B34" s="38"/>
      <c r="C34" s="47"/>
      <c r="D34" s="36"/>
      <c r="E34" s="36"/>
      <c r="F34" s="36"/>
      <c r="G34" s="36"/>
      <c r="H34" s="38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ht="19.5" customHeight="1">
      <c r="A35" s="45"/>
      <c r="B35" s="38"/>
      <c r="C35" s="47"/>
      <c r="D35" s="36"/>
      <c r="E35" s="36"/>
      <c r="F35" s="36"/>
      <c r="G35" s="36"/>
      <c r="H35" s="38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ht="19.5" customHeight="1">
      <c r="A36" s="45"/>
      <c r="B36" s="38"/>
      <c r="C36" s="47"/>
      <c r="D36" s="36"/>
      <c r="E36" s="36"/>
      <c r="F36" s="36"/>
      <c r="G36" s="36"/>
      <c r="H36" s="38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ht="19.5" customHeight="1">
      <c r="A37" s="45"/>
      <c r="B37" s="38"/>
      <c r="C37" s="47"/>
      <c r="D37" s="36"/>
      <c r="E37" s="36"/>
      <c r="F37" s="36"/>
      <c r="G37" s="36"/>
      <c r="H37" s="38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ht="19.5" customHeight="1">
      <c r="A38" s="45"/>
      <c r="B38" s="38"/>
      <c r="C38" s="47"/>
      <c r="D38" s="36"/>
      <c r="E38" s="36"/>
      <c r="F38" s="36"/>
      <c r="G38" s="36"/>
      <c r="H38" s="38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ht="19.5" customHeight="1">
      <c r="A39" s="45"/>
      <c r="B39" s="38"/>
      <c r="C39" s="47"/>
      <c r="D39" s="36"/>
      <c r="E39" s="36"/>
      <c r="F39" s="36"/>
      <c r="G39" s="36"/>
      <c r="H39" s="38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ht="19.5" customHeight="1">
      <c r="A40" s="45"/>
      <c r="B40" s="38"/>
      <c r="C40" s="47"/>
      <c r="D40" s="36"/>
      <c r="E40" s="36"/>
      <c r="F40" s="36"/>
      <c r="G40" s="36"/>
      <c r="H40" s="38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ht="19.5" customHeight="1">
      <c r="A41" s="45"/>
      <c r="B41" s="38"/>
      <c r="C41" s="47"/>
      <c r="D41" s="36"/>
      <c r="E41" s="36"/>
      <c r="F41" s="36"/>
      <c r="G41" s="36"/>
      <c r="H41" s="38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14855.75</v>
      </c>
      <c r="G42" s="50">
        <f t="shared" si="1"/>
        <v>16599.41</v>
      </c>
      <c r="H42" s="51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ht="19.5" customHeight="1">
      <c r="A43" s="52" t="s">
        <v>160</v>
      </c>
      <c r="B43" s="2"/>
      <c r="C43" s="3"/>
      <c r="D43" s="53">
        <f>SUM(D42,E42,F42,G42)</f>
        <v>31455.16</v>
      </c>
      <c r="E43" s="2"/>
      <c r="F43" s="2"/>
      <c r="G43" s="3"/>
      <c r="H43" s="51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ht="21.75" customHeight="1">
      <c r="A44" s="49" t="s">
        <v>161</v>
      </c>
      <c r="B44" s="2"/>
      <c r="C44" s="3"/>
      <c r="D44" s="54">
        <f>D2-D43</f>
        <v>2404.84</v>
      </c>
      <c r="E44" s="2"/>
      <c r="F44" s="2"/>
      <c r="G44" s="3"/>
      <c r="H44" s="55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ht="19.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ht="19.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ht="19.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ht="19.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ht="19.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ht="19.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ht="19.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ht="19.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ht="19.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ht="19.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ht="19.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ht="19.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ht="19.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ht="19.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ht="19.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ht="19.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ht="19.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ht="19.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ht="19.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ht="19.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ht="19.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ht="19.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ht="19.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ht="19.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ht="19.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ht="19.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ht="19.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ht="19.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ht="19.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ht="19.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ht="19.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ht="19.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ht="19.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ht="19.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ht="19.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ht="19.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ht="19.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ht="19.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ht="19.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ht="19.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ht="19.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ht="19.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ht="19.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ht="19.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ht="19.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ht="19.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ht="19.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ht="19.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ht="19.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ht="19.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ht="19.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ht="19.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ht="19.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ht="19.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ht="19.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ht="19.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ht="19.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ht="19.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ht="19.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ht="19.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ht="19.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ht="19.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ht="19.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ht="19.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ht="19.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ht="19.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ht="19.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ht="19.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ht="19.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ht="19.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ht="19.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ht="19.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ht="19.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ht="19.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ht="19.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ht="19.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ht="19.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ht="19.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ht="19.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ht="19.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ht="19.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ht="19.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ht="19.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ht="19.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ht="19.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ht="19.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ht="19.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ht="19.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ht="19.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ht="19.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ht="19.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ht="19.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ht="19.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ht="19.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ht="19.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ht="19.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ht="19.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ht="19.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ht="19.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ht="19.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ht="19.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ht="19.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ht="19.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ht="19.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ht="19.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ht="19.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ht="19.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ht="19.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ht="19.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ht="19.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ht="19.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ht="19.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ht="19.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ht="19.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ht="19.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ht="19.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ht="19.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ht="19.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ht="19.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ht="19.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ht="19.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ht="19.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ht="19.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ht="19.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ht="19.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ht="19.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ht="19.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ht="19.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ht="19.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ht="19.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ht="19.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ht="19.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ht="19.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ht="19.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ht="19.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ht="19.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ht="19.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ht="19.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ht="19.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ht="19.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ht="19.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ht="19.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ht="19.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ht="19.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ht="19.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ht="19.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ht="19.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ht="19.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ht="19.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ht="19.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ht="19.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ht="19.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ht="19.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ht="19.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ht="19.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ht="19.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ht="19.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ht="19.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ht="19.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ht="19.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ht="19.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ht="19.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ht="19.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ht="19.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ht="19.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ht="19.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ht="19.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ht="19.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ht="19.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ht="19.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ht="19.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ht="19.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ht="19.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ht="19.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ht="19.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ht="19.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ht="19.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ht="19.5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ht="19.5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ht="19.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ht="19.5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ht="19.5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ht="19.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ht="19.5" customHeight="1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ht="19.5" customHeight="1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ht="19.5" customHeight="1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ht="19.5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ht="19.5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ht="19.5" customHeight="1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ht="19.5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ht="19.5" customHeight="1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ht="19.5" customHeight="1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ht="19.5" customHeight="1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ht="19.5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ht="19.5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ht="19.5" customHeight="1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ht="19.5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ht="19.5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ht="19.5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ht="19.5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511805555555556" right="0.511805555555556" top="0.7875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60</v>
      </c>
      <c r="B1" s="19" t="s">
        <v>59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Valores_Finais!C$31</f>
        <v>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45"/>
      <c r="B5" s="38"/>
      <c r="C5" s="47"/>
      <c r="D5" s="48"/>
      <c r="E5" s="48"/>
      <c r="F5" s="48"/>
      <c r="G5" s="48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45"/>
      <c r="B6" s="38"/>
      <c r="C6" s="47"/>
      <c r="D6" s="48"/>
      <c r="E6" s="48"/>
      <c r="F6" s="48"/>
      <c r="G6" s="48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45"/>
      <c r="B7" s="38"/>
      <c r="C7" s="47"/>
      <c r="D7" s="48"/>
      <c r="E7" s="48"/>
      <c r="F7" s="48"/>
      <c r="G7" s="48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45"/>
      <c r="B8" s="38"/>
      <c r="C8" s="47"/>
      <c r="D8" s="48"/>
      <c r="E8" s="48"/>
      <c r="F8" s="48"/>
      <c r="G8" s="48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45"/>
      <c r="B9" s="38"/>
      <c r="C9" s="47"/>
      <c r="D9" s="48"/>
      <c r="E9" s="48"/>
      <c r="F9" s="48"/>
      <c r="G9" s="48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45"/>
      <c r="B10" s="38"/>
      <c r="C10" s="47"/>
      <c r="D10" s="48"/>
      <c r="E10" s="48"/>
      <c r="F10" s="48"/>
      <c r="G10" s="48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45"/>
      <c r="B11" s="38"/>
      <c r="C11" s="47"/>
      <c r="D11" s="48"/>
      <c r="E11" s="48"/>
      <c r="F11" s="48"/>
      <c r="G11" s="48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45"/>
      <c r="B12" s="38"/>
      <c r="C12" s="47"/>
      <c r="D12" s="48"/>
      <c r="E12" s="48"/>
      <c r="F12" s="48"/>
      <c r="G12" s="48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45"/>
      <c r="B13" s="38"/>
      <c r="C13" s="47"/>
      <c r="D13" s="48"/>
      <c r="E13" s="48"/>
      <c r="F13" s="48"/>
      <c r="G13" s="48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45"/>
      <c r="B14" s="38"/>
      <c r="C14" s="47"/>
      <c r="D14" s="48"/>
      <c r="E14" s="48"/>
      <c r="F14" s="48"/>
      <c r="G14" s="48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45"/>
      <c r="B15" s="38"/>
      <c r="C15" s="47"/>
      <c r="D15" s="48"/>
      <c r="E15" s="48"/>
      <c r="F15" s="48"/>
      <c r="G15" s="48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45"/>
      <c r="B16" s="38"/>
      <c r="C16" s="47"/>
      <c r="D16" s="48"/>
      <c r="E16" s="48"/>
      <c r="F16" s="48"/>
      <c r="G16" s="48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45"/>
      <c r="B17" s="38"/>
      <c r="C17" s="47"/>
      <c r="D17" s="48"/>
      <c r="E17" s="48"/>
      <c r="F17" s="48"/>
      <c r="G17" s="48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45"/>
      <c r="B18" s="38"/>
      <c r="C18" s="47"/>
      <c r="D18" s="48"/>
      <c r="E18" s="48"/>
      <c r="F18" s="48"/>
      <c r="G18" s="48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45"/>
      <c r="B19" s="38"/>
      <c r="C19" s="47"/>
      <c r="D19" s="48"/>
      <c r="E19" s="48"/>
      <c r="F19" s="48"/>
      <c r="G19" s="48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45"/>
      <c r="B20" s="38"/>
      <c r="C20" s="47"/>
      <c r="D20" s="48"/>
      <c r="E20" s="48"/>
      <c r="F20" s="48"/>
      <c r="G20" s="48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45"/>
      <c r="B21" s="38"/>
      <c r="C21" s="47"/>
      <c r="D21" s="48"/>
      <c r="E21" s="48"/>
      <c r="F21" s="48"/>
      <c r="G21" s="48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45"/>
      <c r="B22" s="38"/>
      <c r="C22" s="47"/>
      <c r="D22" s="48"/>
      <c r="E22" s="48"/>
      <c r="F22" s="48"/>
      <c r="G22" s="48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48"/>
      <c r="E23" s="48"/>
      <c r="F23" s="48"/>
      <c r="G23" s="48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48"/>
      <c r="E24" s="48"/>
      <c r="F24" s="48"/>
      <c r="G24" s="48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48"/>
      <c r="E25" s="48"/>
      <c r="F25" s="48"/>
      <c r="G25" s="48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48"/>
      <c r="E27" s="48"/>
      <c r="F27" s="48"/>
      <c r="G27" s="48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5"/>
      <c r="B28" s="38"/>
      <c r="C28" s="47"/>
      <c r="D28" s="48"/>
      <c r="E28" s="48"/>
      <c r="F28" s="48"/>
      <c r="G28" s="48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48"/>
      <c r="E36" s="48"/>
      <c r="F36" s="48"/>
      <c r="G36" s="48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0</v>
      </c>
      <c r="G42" s="50">
        <f t="shared" si="1"/>
        <v>0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0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0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62</v>
      </c>
      <c r="B1" s="19" t="s">
        <v>61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Valores_Finais!C$32</f>
        <v>27860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101" t="s">
        <v>841</v>
      </c>
      <c r="B5" s="69" t="s">
        <v>842</v>
      </c>
      <c r="C5" s="35" t="s">
        <v>136</v>
      </c>
      <c r="D5" s="48"/>
      <c r="E5" s="48"/>
      <c r="F5" s="42">
        <v>800.0</v>
      </c>
      <c r="G5" s="36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70" t="s">
        <v>843</v>
      </c>
      <c r="B6" s="71" t="s">
        <v>844</v>
      </c>
      <c r="C6" s="35" t="s">
        <v>136</v>
      </c>
      <c r="D6" s="48"/>
      <c r="E6" s="48"/>
      <c r="F6" s="42">
        <v>800.0</v>
      </c>
      <c r="G6" s="36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70" t="s">
        <v>845</v>
      </c>
      <c r="B7" s="69" t="s">
        <v>846</v>
      </c>
      <c r="C7" s="35" t="s">
        <v>136</v>
      </c>
      <c r="D7" s="48"/>
      <c r="E7" s="48"/>
      <c r="F7" s="42">
        <v>500.0</v>
      </c>
      <c r="G7" s="36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102" t="s">
        <v>847</v>
      </c>
      <c r="B8" s="71" t="s">
        <v>848</v>
      </c>
      <c r="C8" s="35" t="s">
        <v>136</v>
      </c>
      <c r="D8" s="48"/>
      <c r="E8" s="48"/>
      <c r="F8" s="42">
        <v>800.0</v>
      </c>
      <c r="G8" s="36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102" t="s">
        <v>849</v>
      </c>
      <c r="B9" s="69" t="s">
        <v>850</v>
      </c>
      <c r="C9" s="35" t="s">
        <v>136</v>
      </c>
      <c r="D9" s="48"/>
      <c r="E9" s="48"/>
      <c r="F9" s="86">
        <v>800.0</v>
      </c>
      <c r="G9" s="36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102" t="s">
        <v>851</v>
      </c>
      <c r="B10" s="46" t="s">
        <v>852</v>
      </c>
      <c r="C10" s="35" t="s">
        <v>131</v>
      </c>
      <c r="D10" s="48"/>
      <c r="E10" s="48"/>
      <c r="F10" s="36"/>
      <c r="G10" s="42">
        <v>446.0</v>
      </c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101" t="s">
        <v>853</v>
      </c>
      <c r="B11" s="46" t="s">
        <v>854</v>
      </c>
      <c r="C11" s="35" t="s">
        <v>136</v>
      </c>
      <c r="D11" s="48"/>
      <c r="E11" s="48"/>
      <c r="F11" s="42">
        <v>3000.0</v>
      </c>
      <c r="G11" s="36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101" t="s">
        <v>855</v>
      </c>
      <c r="B12" s="46" t="s">
        <v>856</v>
      </c>
      <c r="C12" s="35" t="s">
        <v>136</v>
      </c>
      <c r="D12" s="48"/>
      <c r="E12" s="48"/>
      <c r="F12" s="42">
        <v>550.0</v>
      </c>
      <c r="G12" s="36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101" t="s">
        <v>857</v>
      </c>
      <c r="B13" s="46" t="s">
        <v>856</v>
      </c>
      <c r="C13" s="35" t="s">
        <v>131</v>
      </c>
      <c r="D13" s="48"/>
      <c r="E13" s="48"/>
      <c r="F13" s="42">
        <v>180.0</v>
      </c>
      <c r="G13" s="42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101" t="s">
        <v>858</v>
      </c>
      <c r="B14" s="46" t="s">
        <v>859</v>
      </c>
      <c r="C14" s="35" t="s">
        <v>136</v>
      </c>
      <c r="D14" s="48"/>
      <c r="E14" s="48"/>
      <c r="F14" s="42">
        <v>5000.0</v>
      </c>
      <c r="G14" s="36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33" t="s">
        <v>860</v>
      </c>
      <c r="B15" s="46" t="s">
        <v>859</v>
      </c>
      <c r="C15" s="35" t="s">
        <v>136</v>
      </c>
      <c r="D15" s="48"/>
      <c r="E15" s="48"/>
      <c r="F15" s="42">
        <v>4500.0</v>
      </c>
      <c r="G15" s="36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33" t="s">
        <v>861</v>
      </c>
      <c r="B16" s="46" t="s">
        <v>859</v>
      </c>
      <c r="C16" s="35" t="s">
        <v>136</v>
      </c>
      <c r="D16" s="48"/>
      <c r="E16" s="48"/>
      <c r="F16" s="42">
        <v>800.0</v>
      </c>
      <c r="G16" s="36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33" t="s">
        <v>862</v>
      </c>
      <c r="B17" s="46" t="s">
        <v>848</v>
      </c>
      <c r="C17" s="35" t="s">
        <v>136</v>
      </c>
      <c r="D17" s="48"/>
      <c r="E17" s="48"/>
      <c r="F17" s="42">
        <v>1000.0</v>
      </c>
      <c r="G17" s="36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33" t="s">
        <v>863</v>
      </c>
      <c r="B18" s="46" t="s">
        <v>864</v>
      </c>
      <c r="C18" s="35" t="s">
        <v>136</v>
      </c>
      <c r="D18" s="48"/>
      <c r="E18" s="48"/>
      <c r="F18" s="42">
        <v>880.0</v>
      </c>
      <c r="G18" s="36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33" t="s">
        <v>865</v>
      </c>
      <c r="B19" s="46" t="s">
        <v>866</v>
      </c>
      <c r="C19" s="35" t="s">
        <v>136</v>
      </c>
      <c r="D19" s="48"/>
      <c r="E19" s="48"/>
      <c r="F19" s="42">
        <v>1000.0</v>
      </c>
      <c r="G19" s="36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33" t="s">
        <v>867</v>
      </c>
      <c r="B20" s="46" t="s">
        <v>868</v>
      </c>
      <c r="C20" s="47"/>
      <c r="D20" s="48"/>
      <c r="E20" s="48"/>
      <c r="F20" s="42">
        <v>2000.0</v>
      </c>
      <c r="G20" s="36"/>
      <c r="H20" s="46" t="s">
        <v>869</v>
      </c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33" t="s">
        <v>870</v>
      </c>
      <c r="B21" s="46" t="s">
        <v>868</v>
      </c>
      <c r="C21" s="47"/>
      <c r="D21" s="48"/>
      <c r="E21" s="48"/>
      <c r="F21" s="42">
        <v>1500.0</v>
      </c>
      <c r="G21" s="36"/>
      <c r="H21" s="46" t="s">
        <v>869</v>
      </c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33" t="s">
        <v>871</v>
      </c>
      <c r="B22" s="46" t="s">
        <v>844</v>
      </c>
      <c r="C22" s="35" t="s">
        <v>136</v>
      </c>
      <c r="D22" s="48"/>
      <c r="E22" s="48"/>
      <c r="F22" s="81">
        <v>1000.0</v>
      </c>
      <c r="G22" s="48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33" t="s">
        <v>872</v>
      </c>
      <c r="B23" s="46" t="s">
        <v>873</v>
      </c>
      <c r="C23" s="35" t="s">
        <v>136</v>
      </c>
      <c r="D23" s="48"/>
      <c r="E23" s="48"/>
      <c r="F23" s="81">
        <v>800.0</v>
      </c>
      <c r="G23" s="48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48"/>
      <c r="E24" s="48"/>
      <c r="F24" s="48"/>
      <c r="G24" s="48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48"/>
      <c r="E25" s="48"/>
      <c r="F25" s="48"/>
      <c r="G25" s="48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48"/>
      <c r="E27" s="48"/>
      <c r="F27" s="48"/>
      <c r="G27" s="48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5"/>
      <c r="B28" s="38"/>
      <c r="C28" s="47"/>
      <c r="D28" s="48"/>
      <c r="E28" s="48"/>
      <c r="F28" s="48"/>
      <c r="G28" s="48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48"/>
      <c r="E36" s="48"/>
      <c r="F36" s="48"/>
      <c r="G36" s="48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25910</v>
      </c>
      <c r="G42" s="50">
        <f t="shared" si="1"/>
        <v>446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26356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1504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64</v>
      </c>
      <c r="B1" s="19" t="s">
        <v>63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Valores_Finais!C$33</f>
        <v>51542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33" t="s">
        <v>874</v>
      </c>
      <c r="B5" s="46" t="s">
        <v>875</v>
      </c>
      <c r="C5" s="35" t="s">
        <v>136</v>
      </c>
      <c r="D5" s="36"/>
      <c r="E5" s="42">
        <v>1482.75</v>
      </c>
      <c r="F5" s="36"/>
      <c r="G5" s="36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33" t="s">
        <v>876</v>
      </c>
      <c r="B6" s="46" t="s">
        <v>877</v>
      </c>
      <c r="C6" s="35" t="s">
        <v>136</v>
      </c>
      <c r="D6" s="36"/>
      <c r="E6" s="42">
        <v>1482.75</v>
      </c>
      <c r="F6" s="36"/>
      <c r="G6" s="36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33" t="s">
        <v>878</v>
      </c>
      <c r="B7" s="46" t="s">
        <v>879</v>
      </c>
      <c r="C7" s="35" t="s">
        <v>136</v>
      </c>
      <c r="D7" s="36"/>
      <c r="E7" s="42">
        <v>1482.75</v>
      </c>
      <c r="F7" s="36"/>
      <c r="G7" s="36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33" t="s">
        <v>880</v>
      </c>
      <c r="B8" s="46" t="s">
        <v>881</v>
      </c>
      <c r="C8" s="35" t="s">
        <v>136</v>
      </c>
      <c r="D8" s="36"/>
      <c r="E8" s="42">
        <v>1482.75</v>
      </c>
      <c r="F8" s="36"/>
      <c r="G8" s="36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33" t="s">
        <v>882</v>
      </c>
      <c r="B9" s="46" t="s">
        <v>883</v>
      </c>
      <c r="C9" s="35" t="s">
        <v>136</v>
      </c>
      <c r="D9" s="36"/>
      <c r="E9" s="42">
        <v>1482.75</v>
      </c>
      <c r="F9" s="36"/>
      <c r="G9" s="36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33" t="s">
        <v>884</v>
      </c>
      <c r="B10" s="46" t="s">
        <v>885</v>
      </c>
      <c r="C10" s="35" t="s">
        <v>131</v>
      </c>
      <c r="D10" s="36"/>
      <c r="E10" s="36"/>
      <c r="F10" s="36"/>
      <c r="G10" s="42">
        <v>500.0</v>
      </c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33" t="s">
        <v>886</v>
      </c>
      <c r="B11" s="46" t="s">
        <v>887</v>
      </c>
      <c r="C11" s="35" t="s">
        <v>131</v>
      </c>
      <c r="D11" s="36"/>
      <c r="E11" s="36"/>
      <c r="F11" s="36"/>
      <c r="G11" s="42">
        <v>500.0</v>
      </c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33" t="s">
        <v>888</v>
      </c>
      <c r="B12" s="46" t="s">
        <v>889</v>
      </c>
      <c r="C12" s="35" t="s">
        <v>131</v>
      </c>
      <c r="D12" s="36"/>
      <c r="E12" s="36"/>
      <c r="F12" s="36"/>
      <c r="G12" s="42">
        <v>500.0</v>
      </c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33" t="s">
        <v>890</v>
      </c>
      <c r="B13" s="46" t="s">
        <v>891</v>
      </c>
      <c r="C13" s="35" t="s">
        <v>131</v>
      </c>
      <c r="D13" s="36"/>
      <c r="E13" s="36"/>
      <c r="F13" s="36"/>
      <c r="G13" s="42">
        <v>500.0</v>
      </c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33" t="s">
        <v>892</v>
      </c>
      <c r="B14" s="46" t="s">
        <v>893</v>
      </c>
      <c r="C14" s="35" t="s">
        <v>131</v>
      </c>
      <c r="D14" s="36"/>
      <c r="E14" s="36"/>
      <c r="F14" s="36"/>
      <c r="G14" s="42">
        <v>500.0</v>
      </c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33" t="s">
        <v>894</v>
      </c>
      <c r="B15" s="46" t="s">
        <v>895</v>
      </c>
      <c r="C15" s="35" t="s">
        <v>131</v>
      </c>
      <c r="D15" s="36"/>
      <c r="E15" s="36"/>
      <c r="F15" s="36"/>
      <c r="G15" s="42">
        <v>500.0</v>
      </c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33" t="s">
        <v>896</v>
      </c>
      <c r="B16" s="46" t="s">
        <v>897</v>
      </c>
      <c r="C16" s="35" t="s">
        <v>131</v>
      </c>
      <c r="D16" s="36"/>
      <c r="E16" s="36"/>
      <c r="F16" s="36"/>
      <c r="G16" s="42">
        <v>500.0</v>
      </c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33" t="s">
        <v>898</v>
      </c>
      <c r="B17" s="46" t="s">
        <v>899</v>
      </c>
      <c r="C17" s="35" t="s">
        <v>131</v>
      </c>
      <c r="D17" s="36"/>
      <c r="E17" s="36"/>
      <c r="F17" s="36"/>
      <c r="G17" s="42">
        <v>500.0</v>
      </c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33" t="s">
        <v>900</v>
      </c>
      <c r="B18" s="46" t="s">
        <v>901</v>
      </c>
      <c r="C18" s="35" t="s">
        <v>131</v>
      </c>
      <c r="D18" s="36"/>
      <c r="E18" s="36"/>
      <c r="F18" s="36"/>
      <c r="G18" s="42">
        <v>500.0</v>
      </c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33" t="s">
        <v>902</v>
      </c>
      <c r="B19" s="46" t="s">
        <v>903</v>
      </c>
      <c r="C19" s="35" t="s">
        <v>131</v>
      </c>
      <c r="D19" s="36"/>
      <c r="E19" s="36"/>
      <c r="F19" s="36"/>
      <c r="G19" s="42">
        <v>500.0</v>
      </c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33" t="s">
        <v>904</v>
      </c>
      <c r="B20" s="46" t="s">
        <v>905</v>
      </c>
      <c r="C20" s="35" t="s">
        <v>131</v>
      </c>
      <c r="D20" s="36"/>
      <c r="E20" s="36"/>
      <c r="F20" s="36"/>
      <c r="G20" s="42">
        <v>500.0</v>
      </c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33" t="s">
        <v>906</v>
      </c>
      <c r="B21" s="46" t="s">
        <v>907</v>
      </c>
      <c r="C21" s="35" t="s">
        <v>131</v>
      </c>
      <c r="D21" s="36"/>
      <c r="E21" s="36"/>
      <c r="F21" s="36"/>
      <c r="G21" s="42">
        <v>500.0</v>
      </c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33" t="s">
        <v>908</v>
      </c>
      <c r="B22" s="46" t="s">
        <v>909</v>
      </c>
      <c r="C22" s="35" t="s">
        <v>131</v>
      </c>
      <c r="D22" s="36"/>
      <c r="E22" s="36"/>
      <c r="F22" s="36"/>
      <c r="G22" s="42">
        <v>500.0</v>
      </c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33" t="s">
        <v>910</v>
      </c>
      <c r="B23" s="46" t="s">
        <v>911</v>
      </c>
      <c r="C23" s="35" t="s">
        <v>131</v>
      </c>
      <c r="D23" s="36"/>
      <c r="E23" s="36"/>
      <c r="F23" s="36"/>
      <c r="G23" s="42">
        <v>500.0</v>
      </c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33" t="s">
        <v>912</v>
      </c>
      <c r="B24" s="46" t="s">
        <v>913</v>
      </c>
      <c r="C24" s="35" t="s">
        <v>131</v>
      </c>
      <c r="D24" s="36"/>
      <c r="E24" s="36"/>
      <c r="F24" s="36"/>
      <c r="G24" s="42">
        <v>500.0</v>
      </c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33" t="s">
        <v>914</v>
      </c>
      <c r="B25" s="46" t="s">
        <v>915</v>
      </c>
      <c r="C25" s="35" t="s">
        <v>131</v>
      </c>
      <c r="D25" s="36"/>
      <c r="E25" s="36"/>
      <c r="F25" s="36"/>
      <c r="G25" s="42">
        <v>500.0</v>
      </c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33" t="s">
        <v>916</v>
      </c>
      <c r="B26" s="46" t="s">
        <v>917</v>
      </c>
      <c r="C26" s="35" t="s">
        <v>131</v>
      </c>
      <c r="D26" s="36"/>
      <c r="E26" s="36"/>
      <c r="F26" s="36"/>
      <c r="G26" s="42">
        <v>500.0</v>
      </c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33" t="s">
        <v>918</v>
      </c>
      <c r="B27" s="46" t="s">
        <v>919</v>
      </c>
      <c r="C27" s="35" t="s">
        <v>131</v>
      </c>
      <c r="D27" s="48"/>
      <c r="E27" s="48"/>
      <c r="F27" s="48"/>
      <c r="G27" s="81">
        <v>500.0</v>
      </c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33" t="s">
        <v>920</v>
      </c>
      <c r="B28" s="46" t="s">
        <v>921</v>
      </c>
      <c r="C28" s="35" t="s">
        <v>131</v>
      </c>
      <c r="D28" s="36"/>
      <c r="E28" s="36"/>
      <c r="F28" s="36"/>
      <c r="G28" s="42">
        <v>500.0</v>
      </c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33" t="s">
        <v>922</v>
      </c>
      <c r="B29" s="46" t="s">
        <v>923</v>
      </c>
      <c r="C29" s="35" t="s">
        <v>131</v>
      </c>
      <c r="D29" s="36"/>
      <c r="E29" s="36"/>
      <c r="F29" s="36"/>
      <c r="G29" s="42">
        <v>500.0</v>
      </c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33" t="s">
        <v>924</v>
      </c>
      <c r="B30" s="46" t="s">
        <v>925</v>
      </c>
      <c r="C30" s="35" t="s">
        <v>131</v>
      </c>
      <c r="D30" s="36"/>
      <c r="E30" s="36"/>
      <c r="F30" s="36"/>
      <c r="G30" s="42">
        <v>500.0</v>
      </c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33" t="s">
        <v>926</v>
      </c>
      <c r="B31" s="46" t="s">
        <v>927</v>
      </c>
      <c r="C31" s="35" t="s">
        <v>131</v>
      </c>
      <c r="D31" s="36"/>
      <c r="E31" s="36"/>
      <c r="F31" s="36"/>
      <c r="G31" s="42">
        <v>500.0</v>
      </c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33" t="s">
        <v>928</v>
      </c>
      <c r="B32" s="46" t="s">
        <v>929</v>
      </c>
      <c r="C32" s="35" t="s">
        <v>131</v>
      </c>
      <c r="D32" s="36"/>
      <c r="E32" s="36"/>
      <c r="F32" s="36"/>
      <c r="G32" s="42">
        <v>500.0</v>
      </c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33" t="s">
        <v>930</v>
      </c>
      <c r="B33" s="46" t="s">
        <v>931</v>
      </c>
      <c r="C33" s="35" t="s">
        <v>136</v>
      </c>
      <c r="D33" s="36"/>
      <c r="E33" s="36"/>
      <c r="F33" s="42">
        <v>5000.0</v>
      </c>
      <c r="G33" s="36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33" t="s">
        <v>932</v>
      </c>
      <c r="B34" s="46" t="s">
        <v>933</v>
      </c>
      <c r="C34" s="35" t="s">
        <v>131</v>
      </c>
      <c r="D34" s="36"/>
      <c r="E34" s="36"/>
      <c r="F34" s="36"/>
      <c r="G34" s="42">
        <v>500.0</v>
      </c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33" t="s">
        <v>934</v>
      </c>
      <c r="B35" s="46" t="s">
        <v>935</v>
      </c>
      <c r="C35" s="35" t="s">
        <v>136</v>
      </c>
      <c r="D35" s="36"/>
      <c r="E35" s="42">
        <v>1482.75</v>
      </c>
      <c r="F35" s="36"/>
      <c r="G35" s="36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33" t="s">
        <v>936</v>
      </c>
      <c r="B36" s="46" t="s">
        <v>937</v>
      </c>
      <c r="C36" s="35" t="s">
        <v>136</v>
      </c>
      <c r="D36" s="36"/>
      <c r="E36" s="42">
        <v>1482.75</v>
      </c>
      <c r="F36" s="36"/>
      <c r="G36" s="36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33" t="s">
        <v>938</v>
      </c>
      <c r="B37" s="46" t="s">
        <v>939</v>
      </c>
      <c r="C37" s="35" t="s">
        <v>136</v>
      </c>
      <c r="D37" s="36"/>
      <c r="E37" s="42">
        <v>1482.75</v>
      </c>
      <c r="F37" s="36"/>
      <c r="G37" s="36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33" t="s">
        <v>940</v>
      </c>
      <c r="B38" s="46" t="s">
        <v>941</v>
      </c>
      <c r="C38" s="35" t="s">
        <v>136</v>
      </c>
      <c r="D38" s="36"/>
      <c r="E38" s="42">
        <v>1482.75</v>
      </c>
      <c r="F38" s="36"/>
      <c r="G38" s="36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33" t="s">
        <v>942</v>
      </c>
      <c r="B39" s="46" t="s">
        <v>943</v>
      </c>
      <c r="C39" s="35" t="s">
        <v>136</v>
      </c>
      <c r="D39" s="36"/>
      <c r="E39" s="42">
        <v>1482.75</v>
      </c>
      <c r="F39" s="36"/>
      <c r="G39" s="36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33" t="s">
        <v>944</v>
      </c>
      <c r="B40" s="46" t="s">
        <v>945</v>
      </c>
      <c r="C40" s="35" t="s">
        <v>136</v>
      </c>
      <c r="D40" s="36"/>
      <c r="E40" s="36"/>
      <c r="F40" s="42">
        <v>515.64</v>
      </c>
      <c r="G40" s="36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33" t="s">
        <v>946</v>
      </c>
      <c r="B41" s="46" t="s">
        <v>945</v>
      </c>
      <c r="C41" s="35" t="s">
        <v>136</v>
      </c>
      <c r="D41" s="36"/>
      <c r="E41" s="36"/>
      <c r="F41" s="42">
        <v>4000.0</v>
      </c>
      <c r="G41" s="36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33" t="s">
        <v>947</v>
      </c>
      <c r="B42" s="46" t="s">
        <v>941</v>
      </c>
      <c r="C42" s="35" t="s">
        <v>136</v>
      </c>
      <c r="D42" s="36"/>
      <c r="E42" s="36"/>
      <c r="F42" s="42">
        <v>1800.0</v>
      </c>
      <c r="G42" s="36"/>
      <c r="H42" s="38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33" t="s">
        <v>948</v>
      </c>
      <c r="B43" s="46" t="s">
        <v>939</v>
      </c>
      <c r="C43" s="35" t="s">
        <v>136</v>
      </c>
      <c r="D43" s="36"/>
      <c r="E43" s="36"/>
      <c r="F43" s="42">
        <v>970.0</v>
      </c>
      <c r="G43" s="36"/>
      <c r="H43" s="38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33" t="s">
        <v>949</v>
      </c>
      <c r="B44" s="46" t="s">
        <v>950</v>
      </c>
      <c r="C44" s="35" t="s">
        <v>136</v>
      </c>
      <c r="D44" s="36"/>
      <c r="E44" s="36"/>
      <c r="F44" s="42">
        <v>2000.0</v>
      </c>
      <c r="G44" s="36"/>
      <c r="H44" s="38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33" t="s">
        <v>951</v>
      </c>
      <c r="B45" s="46" t="s">
        <v>875</v>
      </c>
      <c r="C45" s="35" t="s">
        <v>136</v>
      </c>
      <c r="D45" s="36"/>
      <c r="E45" s="36"/>
      <c r="F45" s="42">
        <v>3000.0</v>
      </c>
      <c r="G45" s="36"/>
      <c r="H45" s="38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33" t="s">
        <v>952</v>
      </c>
      <c r="B46" s="46" t="s">
        <v>953</v>
      </c>
      <c r="C46" s="35" t="s">
        <v>131</v>
      </c>
      <c r="D46" s="36"/>
      <c r="E46" s="36"/>
      <c r="F46" s="36"/>
      <c r="G46" s="42">
        <v>1850.0</v>
      </c>
      <c r="H46" s="38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45"/>
      <c r="B47" s="38"/>
      <c r="C47" s="47"/>
      <c r="D47" s="36"/>
      <c r="E47" s="36"/>
      <c r="F47" s="36"/>
      <c r="G47" s="36"/>
      <c r="H47" s="38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45"/>
      <c r="B48" s="38"/>
      <c r="C48" s="47"/>
      <c r="D48" s="36"/>
      <c r="E48" s="36"/>
      <c r="F48" s="36"/>
      <c r="G48" s="36"/>
      <c r="H48" s="38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49" t="s">
        <v>159</v>
      </c>
      <c r="B49" s="2"/>
      <c r="C49" s="3"/>
      <c r="D49" s="50">
        <f t="shared" ref="D49:G49" si="1">SUM(D5:D48)</f>
        <v>0</v>
      </c>
      <c r="E49" s="50">
        <f t="shared" si="1"/>
        <v>14827.5</v>
      </c>
      <c r="F49" s="50">
        <f t="shared" si="1"/>
        <v>17285.64</v>
      </c>
      <c r="G49" s="50">
        <f t="shared" si="1"/>
        <v>13850</v>
      </c>
      <c r="H49" s="51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52" t="s">
        <v>160</v>
      </c>
      <c r="B50" s="2"/>
      <c r="C50" s="3"/>
      <c r="D50" s="53">
        <f>SUM(D49,E49,F49,G49)</f>
        <v>45963.14</v>
      </c>
      <c r="E50" s="2"/>
      <c r="F50" s="2"/>
      <c r="G50" s="3"/>
      <c r="H50" s="51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49" t="s">
        <v>161</v>
      </c>
      <c r="B51" s="2"/>
      <c r="C51" s="3"/>
      <c r="D51" s="54">
        <f>D2-D50</f>
        <v>5578.86</v>
      </c>
      <c r="E51" s="2"/>
      <c r="F51" s="2"/>
      <c r="G51" s="3"/>
      <c r="H51" s="55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9.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ht="19.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ht="19.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ht="19.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ht="19.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ht="19.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ht="19.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14">
    <mergeCell ref="H1:H2"/>
    <mergeCell ref="H3:H4"/>
    <mergeCell ref="A49:C49"/>
    <mergeCell ref="A50:C50"/>
    <mergeCell ref="D50:G50"/>
    <mergeCell ref="A51:C51"/>
    <mergeCell ref="D51:G51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4610109220218441" top="0.7875"/>
  <pageSetup paperSize="9" scale="70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66</v>
      </c>
      <c r="B1" s="19" t="s">
        <v>65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Valores_Finais!C$34</f>
        <v>44588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39" t="s">
        <v>954</v>
      </c>
      <c r="B5" s="46" t="s">
        <v>955</v>
      </c>
      <c r="C5" s="35" t="s">
        <v>136</v>
      </c>
      <c r="D5" s="36"/>
      <c r="E5" s="36"/>
      <c r="F5" s="42">
        <v>2822.4</v>
      </c>
      <c r="G5" s="36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39" t="s">
        <v>956</v>
      </c>
      <c r="B6" s="34" t="s">
        <v>957</v>
      </c>
      <c r="C6" s="35" t="s">
        <v>131</v>
      </c>
      <c r="D6" s="36"/>
      <c r="E6" s="36"/>
      <c r="F6" s="37"/>
      <c r="G6" s="42">
        <v>2115.17</v>
      </c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62" t="s">
        <v>958</v>
      </c>
      <c r="B7" s="62" t="s">
        <v>959</v>
      </c>
      <c r="C7" s="35" t="s">
        <v>136</v>
      </c>
      <c r="D7" s="36"/>
      <c r="E7" s="36"/>
      <c r="F7" s="42">
        <v>515.0</v>
      </c>
      <c r="G7" s="36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82" t="s">
        <v>960</v>
      </c>
      <c r="B8" s="46" t="s">
        <v>961</v>
      </c>
      <c r="C8" s="35" t="s">
        <v>131</v>
      </c>
      <c r="D8" s="36"/>
      <c r="E8" s="36"/>
      <c r="F8" s="36"/>
      <c r="G8" s="42">
        <v>2000.0</v>
      </c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82" t="s">
        <v>962</v>
      </c>
      <c r="B9" s="82" t="s">
        <v>963</v>
      </c>
      <c r="C9" s="35" t="s">
        <v>131</v>
      </c>
      <c r="D9" s="36"/>
      <c r="E9" s="36"/>
      <c r="F9" s="36"/>
      <c r="G9" s="42">
        <v>2000.0</v>
      </c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33" t="s">
        <v>964</v>
      </c>
      <c r="B10" s="46" t="s">
        <v>959</v>
      </c>
      <c r="C10" s="35" t="s">
        <v>136</v>
      </c>
      <c r="D10" s="36"/>
      <c r="E10" s="42">
        <v>813.65</v>
      </c>
      <c r="F10" s="36"/>
      <c r="G10" s="36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33" t="s">
        <v>965</v>
      </c>
      <c r="B11" s="46" t="s">
        <v>966</v>
      </c>
      <c r="C11" s="35" t="s">
        <v>136</v>
      </c>
      <c r="D11" s="36"/>
      <c r="E11" s="36"/>
      <c r="F11" s="42">
        <v>640.0</v>
      </c>
      <c r="G11" s="36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33" t="s">
        <v>967</v>
      </c>
      <c r="B12" s="46" t="s">
        <v>968</v>
      </c>
      <c r="C12" s="35" t="s">
        <v>131</v>
      </c>
      <c r="D12" s="36"/>
      <c r="E12" s="36"/>
      <c r="F12" s="36"/>
      <c r="G12" s="42">
        <v>2000.0</v>
      </c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33" t="s">
        <v>969</v>
      </c>
      <c r="B13" s="46" t="s">
        <v>970</v>
      </c>
      <c r="C13" s="35" t="s">
        <v>131</v>
      </c>
      <c r="D13" s="36"/>
      <c r="E13" s="36"/>
      <c r="F13" s="36"/>
      <c r="G13" s="42">
        <v>455.0</v>
      </c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33" t="s">
        <v>971</v>
      </c>
      <c r="B14" s="46" t="s">
        <v>972</v>
      </c>
      <c r="C14" s="35" t="s">
        <v>131</v>
      </c>
      <c r="D14" s="36"/>
      <c r="E14" s="36"/>
      <c r="F14" s="36"/>
      <c r="G14" s="42">
        <v>535.0</v>
      </c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33" t="s">
        <v>973</v>
      </c>
      <c r="B15" s="46" t="s">
        <v>959</v>
      </c>
      <c r="C15" s="35" t="s">
        <v>136</v>
      </c>
      <c r="D15" s="36"/>
      <c r="E15" s="36"/>
      <c r="F15" s="42">
        <v>515.0</v>
      </c>
      <c r="G15" s="36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33" t="s">
        <v>974</v>
      </c>
      <c r="B16" s="46" t="s">
        <v>975</v>
      </c>
      <c r="C16" s="35" t="s">
        <v>131</v>
      </c>
      <c r="D16" s="36"/>
      <c r="E16" s="36"/>
      <c r="F16" s="36"/>
      <c r="G16" s="42">
        <v>735.0</v>
      </c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33" t="s">
        <v>976</v>
      </c>
      <c r="B17" s="46" t="s">
        <v>977</v>
      </c>
      <c r="C17" s="35" t="s">
        <v>136</v>
      </c>
      <c r="D17" s="36"/>
      <c r="E17" s="42">
        <v>2425.7</v>
      </c>
      <c r="F17" s="36"/>
      <c r="G17" s="36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33" t="s">
        <v>978</v>
      </c>
      <c r="B18" s="46" t="s">
        <v>979</v>
      </c>
      <c r="C18" s="35" t="s">
        <v>131</v>
      </c>
      <c r="D18" s="36"/>
      <c r="E18" s="36"/>
      <c r="F18" s="36"/>
      <c r="G18" s="42">
        <v>1500.0</v>
      </c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33" t="s">
        <v>980</v>
      </c>
      <c r="B19" s="46" t="s">
        <v>981</v>
      </c>
      <c r="C19" s="35" t="s">
        <v>131</v>
      </c>
      <c r="D19" s="36"/>
      <c r="E19" s="36"/>
      <c r="F19" s="36"/>
      <c r="G19" s="42">
        <v>1500.0</v>
      </c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33" t="s">
        <v>982</v>
      </c>
      <c r="B20" s="46" t="s">
        <v>983</v>
      </c>
      <c r="C20" s="35" t="s">
        <v>131</v>
      </c>
      <c r="D20" s="36"/>
      <c r="E20" s="36"/>
      <c r="F20" s="36"/>
      <c r="G20" s="42">
        <v>605.0</v>
      </c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33" t="s">
        <v>984</v>
      </c>
      <c r="B21" s="46" t="s">
        <v>985</v>
      </c>
      <c r="C21" s="35" t="s">
        <v>131</v>
      </c>
      <c r="D21" s="36"/>
      <c r="E21" s="36"/>
      <c r="F21" s="36"/>
      <c r="G21" s="42">
        <v>300.0</v>
      </c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33" t="s">
        <v>986</v>
      </c>
      <c r="B22" s="46" t="s">
        <v>987</v>
      </c>
      <c r="C22" s="35" t="s">
        <v>131</v>
      </c>
      <c r="D22" s="36"/>
      <c r="E22" s="36"/>
      <c r="F22" s="36"/>
      <c r="G22" s="42">
        <v>553.0</v>
      </c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33" t="s">
        <v>988</v>
      </c>
      <c r="B23" s="46" t="s">
        <v>989</v>
      </c>
      <c r="C23" s="35" t="s">
        <v>131</v>
      </c>
      <c r="D23" s="36"/>
      <c r="E23" s="36"/>
      <c r="F23" s="36"/>
      <c r="G23" s="42">
        <v>1025.0</v>
      </c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33" t="s">
        <v>990</v>
      </c>
      <c r="B24" s="46" t="s">
        <v>991</v>
      </c>
      <c r="C24" s="35" t="s">
        <v>131</v>
      </c>
      <c r="D24" s="36"/>
      <c r="E24" s="36"/>
      <c r="F24" s="36"/>
      <c r="G24" s="42">
        <v>1000.0</v>
      </c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33" t="s">
        <v>992</v>
      </c>
      <c r="B25" s="46" t="s">
        <v>993</v>
      </c>
      <c r="C25" s="35" t="s">
        <v>131</v>
      </c>
      <c r="D25" s="36"/>
      <c r="E25" s="36"/>
      <c r="F25" s="36"/>
      <c r="G25" s="42">
        <v>305.0</v>
      </c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33" t="s">
        <v>994</v>
      </c>
      <c r="B26" s="46" t="s">
        <v>995</v>
      </c>
      <c r="C26" s="35" t="s">
        <v>136</v>
      </c>
      <c r="D26" s="36"/>
      <c r="E26" s="36"/>
      <c r="F26" s="42">
        <v>1350.0</v>
      </c>
      <c r="G26" s="36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33" t="s">
        <v>996</v>
      </c>
      <c r="B27" s="46" t="s">
        <v>997</v>
      </c>
      <c r="C27" s="35" t="s">
        <v>136</v>
      </c>
      <c r="D27" s="36"/>
      <c r="E27" s="36"/>
      <c r="F27" s="42">
        <v>2000.0</v>
      </c>
      <c r="G27" s="36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33" t="s">
        <v>998</v>
      </c>
      <c r="B28" s="46" t="s">
        <v>999</v>
      </c>
      <c r="C28" s="35" t="s">
        <v>136</v>
      </c>
      <c r="D28" s="36"/>
      <c r="E28" s="36"/>
      <c r="F28" s="42">
        <v>515.0</v>
      </c>
      <c r="G28" s="36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33" t="s">
        <v>1000</v>
      </c>
      <c r="B29" s="46" t="s">
        <v>1001</v>
      </c>
      <c r="C29" s="35" t="s">
        <v>136</v>
      </c>
      <c r="D29" s="36"/>
      <c r="E29" s="36"/>
      <c r="F29" s="42">
        <v>675.0</v>
      </c>
      <c r="G29" s="36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33" t="s">
        <v>1002</v>
      </c>
      <c r="B30" s="46" t="s">
        <v>1003</v>
      </c>
      <c r="C30" s="35" t="s">
        <v>131</v>
      </c>
      <c r="D30" s="36"/>
      <c r="E30" s="36"/>
      <c r="F30" s="36"/>
      <c r="G30" s="42">
        <v>100.0</v>
      </c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33" t="s">
        <v>1004</v>
      </c>
      <c r="B31" s="46" t="s">
        <v>1005</v>
      </c>
      <c r="C31" s="35" t="s">
        <v>131</v>
      </c>
      <c r="D31" s="36"/>
      <c r="E31" s="36"/>
      <c r="F31" s="36"/>
      <c r="G31" s="42">
        <v>305.0</v>
      </c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33" t="s">
        <v>1006</v>
      </c>
      <c r="B32" s="46" t="s">
        <v>1007</v>
      </c>
      <c r="C32" s="35" t="s">
        <v>136</v>
      </c>
      <c r="D32" s="36"/>
      <c r="E32" s="36"/>
      <c r="F32" s="42">
        <v>3552.67</v>
      </c>
      <c r="G32" s="36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33" t="s">
        <v>1008</v>
      </c>
      <c r="B33" s="46" t="s">
        <v>995</v>
      </c>
      <c r="C33" s="35" t="s">
        <v>136</v>
      </c>
      <c r="D33" s="36"/>
      <c r="E33" s="36"/>
      <c r="F33" s="42">
        <v>3000.0</v>
      </c>
      <c r="G33" s="36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33" t="s">
        <v>1009</v>
      </c>
      <c r="B34" s="46" t="s">
        <v>1010</v>
      </c>
      <c r="C34" s="35" t="s">
        <v>136</v>
      </c>
      <c r="D34" s="36"/>
      <c r="E34" s="36"/>
      <c r="F34" s="42">
        <v>1000.0</v>
      </c>
      <c r="G34" s="36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33" t="s">
        <v>1011</v>
      </c>
      <c r="B35" s="46" t="s">
        <v>1001</v>
      </c>
      <c r="C35" s="35" t="s">
        <v>136</v>
      </c>
      <c r="D35" s="36"/>
      <c r="E35" s="36"/>
      <c r="F35" s="42">
        <v>1500.0</v>
      </c>
      <c r="G35" s="36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33" t="s">
        <v>1012</v>
      </c>
      <c r="B36" s="46" t="s">
        <v>1013</v>
      </c>
      <c r="C36" s="35" t="s">
        <v>131</v>
      </c>
      <c r="D36" s="36"/>
      <c r="E36" s="36"/>
      <c r="F36" s="36"/>
      <c r="G36" s="42">
        <v>2500.0</v>
      </c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33" t="s">
        <v>1014</v>
      </c>
      <c r="B37" s="46" t="s">
        <v>1015</v>
      </c>
      <c r="C37" s="35" t="s">
        <v>131</v>
      </c>
      <c r="D37" s="36"/>
      <c r="E37" s="36"/>
      <c r="F37" s="36"/>
      <c r="G37" s="42">
        <v>2500.0</v>
      </c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33" t="s">
        <v>1016</v>
      </c>
      <c r="B38" s="46" t="s">
        <v>1017</v>
      </c>
      <c r="C38" s="35" t="s">
        <v>136</v>
      </c>
      <c r="D38" s="36"/>
      <c r="E38" s="36"/>
      <c r="F38" s="42">
        <v>2200.0</v>
      </c>
      <c r="G38" s="36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33" t="s">
        <v>1018</v>
      </c>
      <c r="B39" s="46" t="s">
        <v>1019</v>
      </c>
      <c r="C39" s="35" t="s">
        <v>136</v>
      </c>
      <c r="D39" s="36"/>
      <c r="E39" s="36"/>
      <c r="F39" s="42">
        <v>2000.0</v>
      </c>
      <c r="G39" s="36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33" t="s">
        <v>867</v>
      </c>
      <c r="B40" s="46" t="s">
        <v>1020</v>
      </c>
      <c r="C40" s="35" t="s">
        <v>136</v>
      </c>
      <c r="D40" s="36"/>
      <c r="E40" s="36"/>
      <c r="F40" s="42">
        <v>2000.0</v>
      </c>
      <c r="G40" s="36"/>
      <c r="H40" s="46" t="s">
        <v>869</v>
      </c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33" t="s">
        <v>870</v>
      </c>
      <c r="B41" s="46" t="s">
        <v>1020</v>
      </c>
      <c r="C41" s="35" t="s">
        <v>136</v>
      </c>
      <c r="D41" s="36"/>
      <c r="E41" s="36"/>
      <c r="F41" s="42">
        <v>1500.0</v>
      </c>
      <c r="G41" s="36"/>
      <c r="H41" s="46" t="s">
        <v>869</v>
      </c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5"/>
      <c r="B42" s="38"/>
      <c r="C42" s="47"/>
      <c r="D42" s="36"/>
      <c r="E42" s="36"/>
      <c r="F42" s="36"/>
      <c r="G42" s="36"/>
      <c r="H42" s="38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45"/>
      <c r="B43" s="38"/>
      <c r="C43" s="47"/>
      <c r="D43" s="36"/>
      <c r="E43" s="36"/>
      <c r="F43" s="36"/>
      <c r="G43" s="36"/>
      <c r="H43" s="38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5"/>
      <c r="B44" s="38"/>
      <c r="C44" s="47"/>
      <c r="D44" s="36"/>
      <c r="E44" s="36"/>
      <c r="F44" s="36"/>
      <c r="G44" s="36"/>
      <c r="H44" s="38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49" t="s">
        <v>159</v>
      </c>
      <c r="B45" s="2"/>
      <c r="C45" s="3"/>
      <c r="D45" s="50">
        <f t="shared" ref="D45:G45" si="1">SUM(D5:D44)</f>
        <v>0</v>
      </c>
      <c r="E45" s="50">
        <f t="shared" si="1"/>
        <v>3239.35</v>
      </c>
      <c r="F45" s="50">
        <f t="shared" si="1"/>
        <v>25785.07</v>
      </c>
      <c r="G45" s="50">
        <f t="shared" si="1"/>
        <v>22033.17</v>
      </c>
      <c r="H45" s="51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52" t="s">
        <v>160</v>
      </c>
      <c r="B46" s="2"/>
      <c r="C46" s="3"/>
      <c r="D46" s="53">
        <f>SUM(D45,E45,F45,G45)</f>
        <v>51057.59</v>
      </c>
      <c r="E46" s="2"/>
      <c r="F46" s="2"/>
      <c r="G46" s="3"/>
      <c r="H46" s="51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49" t="s">
        <v>161</v>
      </c>
      <c r="B47" s="2"/>
      <c r="C47" s="3"/>
      <c r="D47" s="54">
        <f>D2-D46</f>
        <v>-6469.59</v>
      </c>
      <c r="E47" s="2"/>
      <c r="F47" s="2"/>
      <c r="G47" s="3"/>
      <c r="H47" s="55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9.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ht="19.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ht="19.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14">
    <mergeCell ref="H1:H2"/>
    <mergeCell ref="H3:H4"/>
    <mergeCell ref="A45:C45"/>
    <mergeCell ref="A46:C46"/>
    <mergeCell ref="D46:G46"/>
    <mergeCell ref="A47:C47"/>
    <mergeCell ref="D47:G47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68</v>
      </c>
      <c r="B1" s="19" t="s">
        <v>67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Valores_Finais!C$35</f>
        <v>20000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101" t="s">
        <v>1021</v>
      </c>
      <c r="B5" s="46" t="s">
        <v>1022</v>
      </c>
      <c r="C5" s="35" t="s">
        <v>136</v>
      </c>
      <c r="D5" s="36"/>
      <c r="E5" s="36"/>
      <c r="F5" s="74">
        <v>1911.0</v>
      </c>
      <c r="G5" s="36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70" t="s">
        <v>1023</v>
      </c>
      <c r="B6" s="69" t="s">
        <v>1024</v>
      </c>
      <c r="C6" s="35" t="s">
        <v>136</v>
      </c>
      <c r="D6" s="36"/>
      <c r="E6" s="36"/>
      <c r="F6" s="42">
        <v>2000.0</v>
      </c>
      <c r="G6" s="36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68" t="s">
        <v>1025</v>
      </c>
      <c r="B7" s="46" t="s">
        <v>1022</v>
      </c>
      <c r="C7" s="35" t="s">
        <v>136</v>
      </c>
      <c r="D7" s="36"/>
      <c r="E7" s="36"/>
      <c r="F7" s="42">
        <v>3000.0</v>
      </c>
      <c r="G7" s="36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70" t="s">
        <v>1026</v>
      </c>
      <c r="B8" s="46" t="s">
        <v>1024</v>
      </c>
      <c r="C8" s="35" t="s">
        <v>136</v>
      </c>
      <c r="D8" s="36"/>
      <c r="E8" s="36"/>
      <c r="F8" s="42">
        <v>1911.0</v>
      </c>
      <c r="G8" s="36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33" t="s">
        <v>1027</v>
      </c>
      <c r="B9" s="46" t="s">
        <v>1028</v>
      </c>
      <c r="C9" s="35" t="s">
        <v>136</v>
      </c>
      <c r="D9" s="36"/>
      <c r="E9" s="36"/>
      <c r="F9" s="42">
        <v>2000.0</v>
      </c>
      <c r="G9" s="36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33" t="s">
        <v>1029</v>
      </c>
      <c r="B10" s="46" t="s">
        <v>1030</v>
      </c>
      <c r="C10" s="35" t="s">
        <v>136</v>
      </c>
      <c r="D10" s="36"/>
      <c r="E10" s="36"/>
      <c r="F10" s="42">
        <v>2000.0</v>
      </c>
      <c r="G10" s="36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33" t="s">
        <v>1031</v>
      </c>
      <c r="B11" s="46" t="s">
        <v>1032</v>
      </c>
      <c r="C11" s="35" t="s">
        <v>136</v>
      </c>
      <c r="D11" s="36"/>
      <c r="E11" s="36"/>
      <c r="F11" s="42">
        <v>2000.0</v>
      </c>
      <c r="G11" s="36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33" t="s">
        <v>1033</v>
      </c>
      <c r="B12" s="46" t="s">
        <v>1034</v>
      </c>
      <c r="C12" s="35" t="s">
        <v>131</v>
      </c>
      <c r="D12" s="36"/>
      <c r="E12" s="36"/>
      <c r="F12" s="36"/>
      <c r="G12" s="42">
        <v>320.0</v>
      </c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33" t="s">
        <v>1035</v>
      </c>
      <c r="B13" s="46" t="s">
        <v>1036</v>
      </c>
      <c r="C13" s="35" t="s">
        <v>136</v>
      </c>
      <c r="D13" s="36"/>
      <c r="E13" s="36"/>
      <c r="F13" s="42">
        <v>2000.0</v>
      </c>
      <c r="G13" s="36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33" t="s">
        <v>1037</v>
      </c>
      <c r="B14" s="46" t="s">
        <v>1038</v>
      </c>
      <c r="C14" s="35" t="s">
        <v>131</v>
      </c>
      <c r="D14" s="36"/>
      <c r="E14" s="36"/>
      <c r="F14" s="36"/>
      <c r="G14" s="42">
        <v>320.0</v>
      </c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33" t="s">
        <v>1039</v>
      </c>
      <c r="B15" s="46" t="s">
        <v>1040</v>
      </c>
      <c r="C15" s="35" t="s">
        <v>131</v>
      </c>
      <c r="D15" s="36"/>
      <c r="E15" s="36"/>
      <c r="F15" s="36"/>
      <c r="G15" s="42">
        <v>320.0</v>
      </c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101" t="s">
        <v>1041</v>
      </c>
      <c r="B16" s="46" t="s">
        <v>1042</v>
      </c>
      <c r="C16" s="35" t="s">
        <v>131</v>
      </c>
      <c r="D16" s="36"/>
      <c r="E16" s="36"/>
      <c r="F16" s="36"/>
      <c r="G16" s="42">
        <v>320.0</v>
      </c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33" t="s">
        <v>1043</v>
      </c>
      <c r="B17" s="46" t="s">
        <v>1044</v>
      </c>
      <c r="C17" s="35" t="s">
        <v>131</v>
      </c>
      <c r="D17" s="36"/>
      <c r="E17" s="36"/>
      <c r="F17" s="36"/>
      <c r="G17" s="42">
        <v>320.0</v>
      </c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33" t="s">
        <v>1045</v>
      </c>
      <c r="B18" s="46" t="s">
        <v>1046</v>
      </c>
      <c r="C18" s="35" t="s">
        <v>131</v>
      </c>
      <c r="D18" s="36"/>
      <c r="E18" s="36"/>
      <c r="F18" s="36"/>
      <c r="G18" s="42">
        <v>320.0</v>
      </c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33" t="s">
        <v>1047</v>
      </c>
      <c r="B19" s="46" t="s">
        <v>1048</v>
      </c>
      <c r="C19" s="35" t="s">
        <v>131</v>
      </c>
      <c r="D19" s="36"/>
      <c r="E19" s="36"/>
      <c r="F19" s="36"/>
      <c r="G19" s="42">
        <v>320.0</v>
      </c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33" t="s">
        <v>1049</v>
      </c>
      <c r="B20" s="46" t="s">
        <v>1050</v>
      </c>
      <c r="C20" s="35" t="s">
        <v>131</v>
      </c>
      <c r="D20" s="36"/>
      <c r="E20" s="36"/>
      <c r="F20" s="36"/>
      <c r="G20" s="42">
        <v>320.0</v>
      </c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33" t="s">
        <v>1051</v>
      </c>
      <c r="B21" s="46" t="s">
        <v>1052</v>
      </c>
      <c r="C21" s="35" t="s">
        <v>131</v>
      </c>
      <c r="D21" s="36"/>
      <c r="E21" s="36"/>
      <c r="F21" s="36"/>
      <c r="G21" s="42">
        <v>320.0</v>
      </c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33" t="s">
        <v>1053</v>
      </c>
      <c r="B22" s="46" t="s">
        <v>1022</v>
      </c>
      <c r="C22" s="35" t="s">
        <v>136</v>
      </c>
      <c r="D22" s="36"/>
      <c r="E22" s="36"/>
      <c r="F22" s="42">
        <v>298.0</v>
      </c>
      <c r="G22" s="36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33" t="s">
        <v>1054</v>
      </c>
      <c r="B23" s="46" t="s">
        <v>1042</v>
      </c>
      <c r="C23" s="35" t="s">
        <v>131</v>
      </c>
      <c r="D23" s="36"/>
      <c r="E23" s="36"/>
      <c r="F23" s="36"/>
      <c r="G23" s="42">
        <v>2000.0</v>
      </c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33" t="s">
        <v>1055</v>
      </c>
      <c r="B24" s="46" t="s">
        <v>1044</v>
      </c>
      <c r="C24" s="35" t="s">
        <v>131</v>
      </c>
      <c r="D24" s="36"/>
      <c r="E24" s="36"/>
      <c r="F24" s="36"/>
      <c r="G24" s="42">
        <v>2000.0</v>
      </c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33" t="s">
        <v>1056</v>
      </c>
      <c r="B25" s="46" t="s">
        <v>1038</v>
      </c>
      <c r="C25" s="35" t="s">
        <v>131</v>
      </c>
      <c r="D25" s="36"/>
      <c r="E25" s="36"/>
      <c r="F25" s="36"/>
      <c r="G25" s="42">
        <v>2000.0</v>
      </c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36"/>
      <c r="E26" s="36"/>
      <c r="F26" s="36"/>
      <c r="G26" s="36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48"/>
      <c r="E27" s="48"/>
      <c r="F27" s="48"/>
      <c r="G27" s="48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5"/>
      <c r="B28" s="38"/>
      <c r="C28" s="47"/>
      <c r="D28" s="48"/>
      <c r="E28" s="48"/>
      <c r="F28" s="48"/>
      <c r="G28" s="48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48"/>
      <c r="E36" s="48"/>
      <c r="F36" s="48"/>
      <c r="G36" s="48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17120</v>
      </c>
      <c r="G42" s="50">
        <f t="shared" si="1"/>
        <v>8880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26000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-6000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9.75"/>
    <col customWidth="1" min="9" max="26" width="8.63"/>
  </cols>
  <sheetData>
    <row r="1" ht="19.5" customHeight="1">
      <c r="A1" s="56" t="s">
        <v>70</v>
      </c>
      <c r="B1" s="19" t="s">
        <v>1057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Valores_Finais!C$36</f>
        <v>68612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39" t="s">
        <v>1058</v>
      </c>
      <c r="B5" s="46" t="s">
        <v>1059</v>
      </c>
      <c r="C5" s="35" t="s">
        <v>131</v>
      </c>
      <c r="D5" s="36"/>
      <c r="E5" s="36"/>
      <c r="F5" s="36"/>
      <c r="G5" s="42">
        <v>640.0</v>
      </c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39" t="s">
        <v>1060</v>
      </c>
      <c r="B6" s="46" t="s">
        <v>1061</v>
      </c>
      <c r="C6" s="35" t="s">
        <v>131</v>
      </c>
      <c r="D6" s="36"/>
      <c r="E6" s="36"/>
      <c r="F6" s="36"/>
      <c r="G6" s="42">
        <v>400.0</v>
      </c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39" t="s">
        <v>1062</v>
      </c>
      <c r="B7" s="46" t="s">
        <v>1063</v>
      </c>
      <c r="C7" s="35" t="s">
        <v>131</v>
      </c>
      <c r="D7" s="36"/>
      <c r="E7" s="36"/>
      <c r="F7" s="36"/>
      <c r="G7" s="42">
        <v>640.0</v>
      </c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39" t="s">
        <v>1064</v>
      </c>
      <c r="B8" s="46" t="s">
        <v>1065</v>
      </c>
      <c r="C8" s="35" t="s">
        <v>131</v>
      </c>
      <c r="D8" s="36"/>
      <c r="E8" s="36"/>
      <c r="F8" s="36"/>
      <c r="G8" s="42">
        <v>640.0</v>
      </c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39" t="s">
        <v>1066</v>
      </c>
      <c r="B9" s="62" t="s">
        <v>1067</v>
      </c>
      <c r="C9" s="35" t="s">
        <v>131</v>
      </c>
      <c r="D9" s="36"/>
      <c r="E9" s="36"/>
      <c r="F9" s="36"/>
      <c r="G9" s="42">
        <v>640.0</v>
      </c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39" t="s">
        <v>1068</v>
      </c>
      <c r="B10" s="62" t="s">
        <v>1069</v>
      </c>
      <c r="C10" s="35" t="s">
        <v>131</v>
      </c>
      <c r="D10" s="36"/>
      <c r="E10" s="36"/>
      <c r="F10" s="36"/>
      <c r="G10" s="42">
        <v>640.0</v>
      </c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39" t="s">
        <v>1070</v>
      </c>
      <c r="B11" s="103" t="s">
        <v>1071</v>
      </c>
      <c r="C11" s="35" t="s">
        <v>131</v>
      </c>
      <c r="D11" s="36"/>
      <c r="E11" s="36"/>
      <c r="F11" s="36"/>
      <c r="G11" s="42">
        <v>640.0</v>
      </c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39" t="s">
        <v>1072</v>
      </c>
      <c r="B12" s="62" t="s">
        <v>1073</v>
      </c>
      <c r="C12" s="35" t="s">
        <v>131</v>
      </c>
      <c r="D12" s="36"/>
      <c r="E12" s="36"/>
      <c r="F12" s="36"/>
      <c r="G12" s="42">
        <v>640.0</v>
      </c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39" t="s">
        <v>1074</v>
      </c>
      <c r="B13" s="46" t="s">
        <v>1075</v>
      </c>
      <c r="C13" s="35" t="s">
        <v>131</v>
      </c>
      <c r="D13" s="36"/>
      <c r="E13" s="36"/>
      <c r="F13" s="36"/>
      <c r="G13" s="42">
        <v>400.0</v>
      </c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39" t="s">
        <v>1076</v>
      </c>
      <c r="B14" s="46" t="s">
        <v>1077</v>
      </c>
      <c r="C14" s="35" t="s">
        <v>131</v>
      </c>
      <c r="D14" s="36"/>
      <c r="E14" s="36"/>
      <c r="F14" s="36"/>
      <c r="G14" s="42">
        <v>400.0</v>
      </c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39" t="s">
        <v>1078</v>
      </c>
      <c r="B15" s="46" t="s">
        <v>1079</v>
      </c>
      <c r="C15" s="35" t="s">
        <v>136</v>
      </c>
      <c r="D15" s="36"/>
      <c r="E15" s="36"/>
      <c r="F15" s="42">
        <v>1000.0</v>
      </c>
      <c r="G15" s="36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39" t="s">
        <v>1080</v>
      </c>
      <c r="B16" s="62" t="s">
        <v>1081</v>
      </c>
      <c r="C16" s="35" t="s">
        <v>131</v>
      </c>
      <c r="D16" s="36"/>
      <c r="E16" s="36"/>
      <c r="F16" s="36"/>
      <c r="G16" s="42">
        <v>400.0</v>
      </c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39" t="s">
        <v>1082</v>
      </c>
      <c r="B17" s="46" t="s">
        <v>1083</v>
      </c>
      <c r="C17" s="35" t="s">
        <v>131</v>
      </c>
      <c r="D17" s="36"/>
      <c r="E17" s="36"/>
      <c r="F17" s="36"/>
      <c r="G17" s="42">
        <v>400.0</v>
      </c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39" t="s">
        <v>1084</v>
      </c>
      <c r="B18" s="46" t="s">
        <v>1085</v>
      </c>
      <c r="C18" s="35" t="s">
        <v>131</v>
      </c>
      <c r="D18" s="36"/>
      <c r="E18" s="36"/>
      <c r="F18" s="36"/>
      <c r="G18" s="42">
        <v>640.0</v>
      </c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39" t="s">
        <v>1086</v>
      </c>
      <c r="B19" s="46" t="s">
        <v>1087</v>
      </c>
      <c r="C19" s="35" t="s">
        <v>131</v>
      </c>
      <c r="D19" s="36"/>
      <c r="E19" s="36"/>
      <c r="F19" s="36"/>
      <c r="G19" s="42">
        <v>640.0</v>
      </c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39" t="s">
        <v>1088</v>
      </c>
      <c r="B20" s="46" t="s">
        <v>1089</v>
      </c>
      <c r="C20" s="35" t="s">
        <v>136</v>
      </c>
      <c r="D20" s="36"/>
      <c r="E20" s="36"/>
      <c r="F20" s="42">
        <v>5000.0</v>
      </c>
      <c r="G20" s="36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39" t="s">
        <v>1090</v>
      </c>
      <c r="B21" s="46" t="s">
        <v>1091</v>
      </c>
      <c r="C21" s="35" t="s">
        <v>131</v>
      </c>
      <c r="D21" s="36"/>
      <c r="E21" s="36"/>
      <c r="F21" s="36"/>
      <c r="G21" s="42">
        <v>640.0</v>
      </c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33" t="s">
        <v>1092</v>
      </c>
      <c r="B22" s="46" t="s">
        <v>1061</v>
      </c>
      <c r="C22" s="35" t="s">
        <v>131</v>
      </c>
      <c r="D22" s="36"/>
      <c r="E22" s="36"/>
      <c r="F22" s="36"/>
      <c r="G22" s="42">
        <v>640.0</v>
      </c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33" t="s">
        <v>1093</v>
      </c>
      <c r="B23" s="46" t="s">
        <v>1094</v>
      </c>
      <c r="C23" s="35" t="s">
        <v>131</v>
      </c>
      <c r="D23" s="36"/>
      <c r="E23" s="36"/>
      <c r="F23" s="36"/>
      <c r="G23" s="42">
        <v>400.0</v>
      </c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33" t="s">
        <v>1095</v>
      </c>
      <c r="B24" s="90" t="s">
        <v>1096</v>
      </c>
      <c r="C24" s="35" t="s">
        <v>136</v>
      </c>
      <c r="D24" s="36"/>
      <c r="E24" s="36"/>
      <c r="F24" s="42">
        <v>1000.0</v>
      </c>
      <c r="G24" s="36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33" t="s">
        <v>1097</v>
      </c>
      <c r="B25" s="46" t="s">
        <v>1098</v>
      </c>
      <c r="C25" s="35" t="s">
        <v>136</v>
      </c>
      <c r="D25" s="36"/>
      <c r="E25" s="36"/>
      <c r="F25" s="42">
        <v>2000.0</v>
      </c>
      <c r="G25" s="36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33" t="s">
        <v>1099</v>
      </c>
      <c r="B26" s="46" t="s">
        <v>1100</v>
      </c>
      <c r="C26" s="35" t="s">
        <v>136</v>
      </c>
      <c r="D26" s="36"/>
      <c r="E26" s="42">
        <v>2577.3</v>
      </c>
      <c r="F26" s="36"/>
      <c r="G26" s="36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89" t="s">
        <v>1101</v>
      </c>
      <c r="B27" s="46" t="s">
        <v>1102</v>
      </c>
      <c r="C27" s="35" t="s">
        <v>131</v>
      </c>
      <c r="D27" s="36"/>
      <c r="E27" s="36"/>
      <c r="F27" s="36"/>
      <c r="G27" s="42">
        <v>640.0</v>
      </c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33" t="s">
        <v>1103</v>
      </c>
      <c r="B28" s="46" t="s">
        <v>1104</v>
      </c>
      <c r="C28" s="35" t="s">
        <v>131</v>
      </c>
      <c r="D28" s="36"/>
      <c r="E28" s="36"/>
      <c r="F28" s="36"/>
      <c r="G28" s="42">
        <v>640.0</v>
      </c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33" t="s">
        <v>1105</v>
      </c>
      <c r="B29" s="46" t="s">
        <v>1106</v>
      </c>
      <c r="C29" s="35" t="s">
        <v>131</v>
      </c>
      <c r="D29" s="36"/>
      <c r="E29" s="36"/>
      <c r="F29" s="36"/>
      <c r="G29" s="42">
        <v>640.0</v>
      </c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33" t="s">
        <v>1107</v>
      </c>
      <c r="B30" s="46" t="s">
        <v>1108</v>
      </c>
      <c r="C30" s="35" t="s">
        <v>131</v>
      </c>
      <c r="D30" s="36"/>
      <c r="E30" s="36"/>
      <c r="F30" s="36"/>
      <c r="G30" s="42">
        <v>640.0</v>
      </c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33" t="s">
        <v>1109</v>
      </c>
      <c r="B31" s="46" t="s">
        <v>1110</v>
      </c>
      <c r="C31" s="35" t="s">
        <v>136</v>
      </c>
      <c r="D31" s="36"/>
      <c r="E31" s="42">
        <v>1623.2</v>
      </c>
      <c r="F31" s="36"/>
      <c r="G31" s="36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33" t="s">
        <v>1111</v>
      </c>
      <c r="B32" s="46" t="s">
        <v>1094</v>
      </c>
      <c r="C32" s="35" t="s">
        <v>131</v>
      </c>
      <c r="D32" s="36"/>
      <c r="E32" s="36"/>
      <c r="F32" s="36"/>
      <c r="G32" s="42">
        <v>400.0</v>
      </c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33" t="s">
        <v>1112</v>
      </c>
      <c r="B33" s="46" t="s">
        <v>1067</v>
      </c>
      <c r="C33" s="35" t="s">
        <v>131</v>
      </c>
      <c r="D33" s="36"/>
      <c r="E33" s="36"/>
      <c r="F33" s="36"/>
      <c r="G33" s="42">
        <v>400.0</v>
      </c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33" t="s">
        <v>1113</v>
      </c>
      <c r="B34" s="46" t="s">
        <v>1114</v>
      </c>
      <c r="C34" s="35" t="s">
        <v>136</v>
      </c>
      <c r="D34" s="36"/>
      <c r="E34" s="36"/>
      <c r="F34" s="42">
        <v>5000.0</v>
      </c>
      <c r="G34" s="36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33" t="s">
        <v>1115</v>
      </c>
      <c r="B35" s="46" t="s">
        <v>1094</v>
      </c>
      <c r="C35" s="35" t="s">
        <v>131</v>
      </c>
      <c r="D35" s="36"/>
      <c r="E35" s="36"/>
      <c r="F35" s="36"/>
      <c r="G35" s="42">
        <v>642.0</v>
      </c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33" t="s">
        <v>1116</v>
      </c>
      <c r="B36" s="46" t="s">
        <v>1117</v>
      </c>
      <c r="C36" s="35" t="s">
        <v>221</v>
      </c>
      <c r="D36" s="36"/>
      <c r="E36" s="42">
        <v>3325.0</v>
      </c>
      <c r="F36" s="36"/>
      <c r="G36" s="36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33" t="s">
        <v>1118</v>
      </c>
      <c r="B37" s="46" t="s">
        <v>1119</v>
      </c>
      <c r="C37" s="35" t="s">
        <v>131</v>
      </c>
      <c r="D37" s="36"/>
      <c r="E37" s="36"/>
      <c r="F37" s="36"/>
      <c r="G37" s="42">
        <v>640.0</v>
      </c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33" t="s">
        <v>1120</v>
      </c>
      <c r="B38" s="46" t="s">
        <v>1077</v>
      </c>
      <c r="C38" s="35" t="s">
        <v>131</v>
      </c>
      <c r="D38" s="36"/>
      <c r="E38" s="36"/>
      <c r="F38" s="36"/>
      <c r="G38" s="42">
        <v>640.0</v>
      </c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33" t="s">
        <v>1121</v>
      </c>
      <c r="B39" s="46" t="s">
        <v>1122</v>
      </c>
      <c r="C39" s="35" t="s">
        <v>221</v>
      </c>
      <c r="D39" s="42">
        <v>5634.37</v>
      </c>
      <c r="E39" s="42">
        <v>954.1</v>
      </c>
      <c r="F39" s="36"/>
      <c r="G39" s="36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33" t="s">
        <v>1123</v>
      </c>
      <c r="B40" s="46" t="s">
        <v>1096</v>
      </c>
      <c r="C40" s="35" t="s">
        <v>136</v>
      </c>
      <c r="D40" s="36"/>
      <c r="E40" s="42">
        <v>1085.7</v>
      </c>
      <c r="F40" s="36"/>
      <c r="G40" s="36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33" t="s">
        <v>1124</v>
      </c>
      <c r="B41" s="46" t="s">
        <v>1089</v>
      </c>
      <c r="C41" s="35" t="s">
        <v>136</v>
      </c>
      <c r="D41" s="36"/>
      <c r="E41" s="42">
        <v>813.65</v>
      </c>
      <c r="F41" s="36"/>
      <c r="G41" s="36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33" t="s">
        <v>1125</v>
      </c>
      <c r="B42" s="46" t="s">
        <v>1126</v>
      </c>
      <c r="C42" s="35" t="s">
        <v>131</v>
      </c>
      <c r="D42" s="36"/>
      <c r="E42" s="36"/>
      <c r="F42" s="36"/>
      <c r="G42" s="42">
        <v>400.0</v>
      </c>
      <c r="H42" s="38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33" t="s">
        <v>1127</v>
      </c>
      <c r="B43" s="46" t="s">
        <v>1128</v>
      </c>
      <c r="C43" s="35" t="s">
        <v>136</v>
      </c>
      <c r="D43" s="36"/>
      <c r="E43" s="42">
        <v>813.65</v>
      </c>
      <c r="F43" s="36"/>
      <c r="G43" s="36"/>
      <c r="H43" s="38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33" t="s">
        <v>1129</v>
      </c>
      <c r="B44" s="46" t="s">
        <v>1130</v>
      </c>
      <c r="C44" s="35" t="s">
        <v>131</v>
      </c>
      <c r="D44" s="36"/>
      <c r="E44" s="36"/>
      <c r="F44" s="36"/>
      <c r="G44" s="42">
        <v>640.0</v>
      </c>
      <c r="H44" s="38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33" t="s">
        <v>1131</v>
      </c>
      <c r="B45" s="46" t="s">
        <v>1081</v>
      </c>
      <c r="C45" s="35" t="s">
        <v>131</v>
      </c>
      <c r="D45" s="36"/>
      <c r="E45" s="36"/>
      <c r="F45" s="42"/>
      <c r="G45" s="42">
        <v>400.0</v>
      </c>
      <c r="H45" s="38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33" t="s">
        <v>1132</v>
      </c>
      <c r="B46" s="46" t="s">
        <v>1133</v>
      </c>
      <c r="C46" s="35" t="s">
        <v>136</v>
      </c>
      <c r="D46" s="36"/>
      <c r="E46" s="36"/>
      <c r="F46" s="42">
        <v>2000.0</v>
      </c>
      <c r="G46" s="42"/>
      <c r="H46" s="38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33" t="s">
        <v>1018</v>
      </c>
      <c r="B47" s="46" t="s">
        <v>1019</v>
      </c>
      <c r="C47" s="47"/>
      <c r="D47" s="36"/>
      <c r="E47" s="36"/>
      <c r="F47" s="42">
        <v>2000.0</v>
      </c>
      <c r="G47" s="36"/>
      <c r="H47" s="46" t="s">
        <v>1134</v>
      </c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33" t="s">
        <v>1135</v>
      </c>
      <c r="B48" s="46" t="s">
        <v>1136</v>
      </c>
      <c r="C48" s="35" t="s">
        <v>221</v>
      </c>
      <c r="D48" s="42">
        <v>2711.49</v>
      </c>
      <c r="E48" s="36"/>
      <c r="F48" s="36"/>
      <c r="G48" s="36"/>
      <c r="H48" s="104" t="s">
        <v>1137</v>
      </c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45"/>
      <c r="B49" s="38"/>
      <c r="C49" s="47"/>
      <c r="D49" s="36"/>
      <c r="E49" s="36"/>
      <c r="F49" s="36"/>
      <c r="G49" s="36"/>
      <c r="H49" s="38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45"/>
      <c r="B50" s="38"/>
      <c r="C50" s="47"/>
      <c r="D50" s="36"/>
      <c r="E50" s="36"/>
      <c r="F50" s="36"/>
      <c r="G50" s="36"/>
      <c r="H50" s="38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45"/>
      <c r="B51" s="38"/>
      <c r="C51" s="47"/>
      <c r="D51" s="36"/>
      <c r="E51" s="36"/>
      <c r="F51" s="36"/>
      <c r="G51" s="36"/>
      <c r="H51" s="38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49" t="s">
        <v>159</v>
      </c>
      <c r="B52" s="2"/>
      <c r="C52" s="3"/>
      <c r="D52" s="50">
        <f t="shared" ref="D52:G52" si="1">SUM(D5:D51)</f>
        <v>8345.86</v>
      </c>
      <c r="E52" s="50">
        <f t="shared" si="1"/>
        <v>11192.6</v>
      </c>
      <c r="F52" s="50">
        <f t="shared" si="1"/>
        <v>18000</v>
      </c>
      <c r="G52" s="50">
        <f t="shared" si="1"/>
        <v>16162</v>
      </c>
      <c r="H52" s="51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52" t="s">
        <v>160</v>
      </c>
      <c r="B53" s="2"/>
      <c r="C53" s="3"/>
      <c r="D53" s="53">
        <f>SUM(D52,E52,F52,G52)</f>
        <v>53700.46</v>
      </c>
      <c r="E53" s="2"/>
      <c r="F53" s="2"/>
      <c r="G53" s="3"/>
      <c r="H53" s="51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49" t="s">
        <v>161</v>
      </c>
      <c r="B54" s="2"/>
      <c r="C54" s="3"/>
      <c r="D54" s="54">
        <f>D2-D53</f>
        <v>14911.54</v>
      </c>
      <c r="E54" s="2"/>
      <c r="F54" s="2"/>
      <c r="G54" s="3"/>
      <c r="H54" s="105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9.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ht="19.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ht="19.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ht="19.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ht="19.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ht="19.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ht="19.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ht="19.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ht="19.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ht="19.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</sheetData>
  <mergeCells count="14">
    <mergeCell ref="H1:H2"/>
    <mergeCell ref="H3:H4"/>
    <mergeCell ref="A52:C52"/>
    <mergeCell ref="A53:C53"/>
    <mergeCell ref="D53:G53"/>
    <mergeCell ref="A54:C54"/>
    <mergeCell ref="D54:G5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72</v>
      </c>
      <c r="B1" s="19" t="s">
        <v>71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Valores_Finais!C$37</f>
        <v>20000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70" t="s">
        <v>1138</v>
      </c>
      <c r="B5" s="46" t="s">
        <v>1139</v>
      </c>
      <c r="C5" s="35" t="s">
        <v>136</v>
      </c>
      <c r="D5" s="36"/>
      <c r="E5" s="36"/>
      <c r="F5" s="42">
        <v>3600.0</v>
      </c>
      <c r="G5" s="48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33" t="s">
        <v>1140</v>
      </c>
      <c r="B6" s="46" t="s">
        <v>1141</v>
      </c>
      <c r="C6" s="35" t="s">
        <v>221</v>
      </c>
      <c r="D6" s="42">
        <v>2423.95</v>
      </c>
      <c r="E6" s="42">
        <v>563.7</v>
      </c>
      <c r="F6" s="36"/>
      <c r="G6" s="48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33" t="s">
        <v>1142</v>
      </c>
      <c r="B7" s="46" t="s">
        <v>1143</v>
      </c>
      <c r="C7" s="35" t="s">
        <v>136</v>
      </c>
      <c r="D7" s="36"/>
      <c r="E7" s="36"/>
      <c r="F7" s="42">
        <v>2422.0</v>
      </c>
      <c r="G7" s="48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33" t="s">
        <v>1144</v>
      </c>
      <c r="B8" s="46" t="s">
        <v>1145</v>
      </c>
      <c r="C8" s="35" t="s">
        <v>136</v>
      </c>
      <c r="D8" s="42">
        <v>2181.23</v>
      </c>
      <c r="E8" s="42">
        <v>4147.82</v>
      </c>
      <c r="F8" s="36"/>
      <c r="G8" s="48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33" t="s">
        <v>1146</v>
      </c>
      <c r="B9" s="46" t="s">
        <v>1147</v>
      </c>
      <c r="C9" s="35" t="s">
        <v>136</v>
      </c>
      <c r="D9" s="36"/>
      <c r="E9" s="42">
        <v>4416.59</v>
      </c>
      <c r="F9" s="36"/>
      <c r="G9" s="48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45"/>
      <c r="B10" s="38"/>
      <c r="C10" s="47"/>
      <c r="D10" s="36"/>
      <c r="E10" s="36"/>
      <c r="F10" s="36"/>
      <c r="G10" s="48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45"/>
      <c r="B11" s="38"/>
      <c r="C11" s="47"/>
      <c r="D11" s="36"/>
      <c r="E11" s="36"/>
      <c r="F11" s="36"/>
      <c r="G11" s="48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45"/>
      <c r="B12" s="38"/>
      <c r="C12" s="47"/>
      <c r="D12" s="36"/>
      <c r="E12" s="36"/>
      <c r="F12" s="36"/>
      <c r="G12" s="48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45"/>
      <c r="B13" s="38"/>
      <c r="C13" s="47"/>
      <c r="D13" s="36"/>
      <c r="E13" s="36"/>
      <c r="F13" s="36"/>
      <c r="G13" s="48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45"/>
      <c r="B14" s="38"/>
      <c r="C14" s="47"/>
      <c r="D14" s="36"/>
      <c r="E14" s="36"/>
      <c r="F14" s="36"/>
      <c r="G14" s="48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45"/>
      <c r="B15" s="38"/>
      <c r="C15" s="47"/>
      <c r="D15" s="36"/>
      <c r="E15" s="36"/>
      <c r="F15" s="36"/>
      <c r="G15" s="48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45"/>
      <c r="B16" s="38"/>
      <c r="C16" s="47"/>
      <c r="D16" s="36"/>
      <c r="E16" s="36"/>
      <c r="F16" s="36"/>
      <c r="G16" s="48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45"/>
      <c r="B17" s="38"/>
      <c r="C17" s="47"/>
      <c r="D17" s="36"/>
      <c r="E17" s="36"/>
      <c r="F17" s="36"/>
      <c r="G17" s="48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45"/>
      <c r="B18" s="38"/>
      <c r="C18" s="47"/>
      <c r="D18" s="36"/>
      <c r="E18" s="36"/>
      <c r="F18" s="36"/>
      <c r="G18" s="48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45"/>
      <c r="B19" s="38"/>
      <c r="C19" s="47"/>
      <c r="D19" s="36"/>
      <c r="E19" s="36"/>
      <c r="F19" s="36"/>
      <c r="G19" s="48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45"/>
      <c r="B20" s="38"/>
      <c r="C20" s="47"/>
      <c r="D20" s="36"/>
      <c r="E20" s="36"/>
      <c r="F20" s="36"/>
      <c r="G20" s="48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45"/>
      <c r="B21" s="38"/>
      <c r="C21" s="47"/>
      <c r="D21" s="36"/>
      <c r="E21" s="36"/>
      <c r="F21" s="36"/>
      <c r="G21" s="48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45"/>
      <c r="B22" s="38"/>
      <c r="C22" s="47"/>
      <c r="D22" s="36"/>
      <c r="E22" s="36"/>
      <c r="F22" s="36"/>
      <c r="G22" s="48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36"/>
      <c r="E23" s="36"/>
      <c r="F23" s="36"/>
      <c r="G23" s="48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36"/>
      <c r="E24" s="36"/>
      <c r="F24" s="36"/>
      <c r="G24" s="48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36"/>
      <c r="E25" s="36"/>
      <c r="F25" s="36"/>
      <c r="G25" s="48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36"/>
      <c r="E26" s="36"/>
      <c r="F26" s="36"/>
      <c r="G26" s="48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36"/>
      <c r="E27" s="36"/>
      <c r="F27" s="36"/>
      <c r="G27" s="48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5"/>
      <c r="B28" s="38"/>
      <c r="C28" s="47"/>
      <c r="D28" s="36"/>
      <c r="E28" s="36"/>
      <c r="F28" s="36"/>
      <c r="G28" s="48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36"/>
      <c r="E29" s="36"/>
      <c r="F29" s="36"/>
      <c r="G29" s="48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36"/>
      <c r="E30" s="36"/>
      <c r="F30" s="36"/>
      <c r="G30" s="48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36"/>
      <c r="E31" s="36"/>
      <c r="F31" s="36"/>
      <c r="G31" s="48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36"/>
      <c r="E32" s="36"/>
      <c r="F32" s="36"/>
      <c r="G32" s="48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36"/>
      <c r="E33" s="36"/>
      <c r="F33" s="36"/>
      <c r="G33" s="48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36"/>
      <c r="E34" s="36"/>
      <c r="F34" s="36"/>
      <c r="G34" s="48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36"/>
      <c r="E35" s="36"/>
      <c r="F35" s="36"/>
      <c r="G35" s="48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36"/>
      <c r="E36" s="36"/>
      <c r="F36" s="36"/>
      <c r="G36" s="48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36"/>
      <c r="E37" s="36"/>
      <c r="F37" s="36"/>
      <c r="G37" s="48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4605.18</v>
      </c>
      <c r="E42" s="50">
        <f t="shared" si="1"/>
        <v>9128.11</v>
      </c>
      <c r="F42" s="50">
        <f t="shared" si="1"/>
        <v>6022</v>
      </c>
      <c r="G42" s="50">
        <f t="shared" si="1"/>
        <v>0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19755.29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244.71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74</v>
      </c>
      <c r="B1" s="19" t="s">
        <v>73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Valores_Finais!C$38</f>
        <v>21670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33" t="s">
        <v>1148</v>
      </c>
      <c r="B5" s="46" t="s">
        <v>1149</v>
      </c>
      <c r="C5" s="35" t="s">
        <v>136</v>
      </c>
      <c r="D5" s="36"/>
      <c r="E5" s="36"/>
      <c r="F5" s="42">
        <v>150.0</v>
      </c>
      <c r="G5" s="36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33" t="s">
        <v>1150</v>
      </c>
      <c r="B6" s="46" t="s">
        <v>1149</v>
      </c>
      <c r="C6" s="35" t="s">
        <v>136</v>
      </c>
      <c r="D6" s="36"/>
      <c r="E6" s="36"/>
      <c r="F6" s="42">
        <v>850.0</v>
      </c>
      <c r="G6" s="36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33" t="s">
        <v>1151</v>
      </c>
      <c r="B7" s="46" t="s">
        <v>1152</v>
      </c>
      <c r="C7" s="35" t="s">
        <v>136</v>
      </c>
      <c r="D7" s="36"/>
      <c r="E7" s="36"/>
      <c r="F7" s="42">
        <v>1500.0</v>
      </c>
      <c r="G7" s="36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33" t="s">
        <v>1153</v>
      </c>
      <c r="B8" s="46" t="s">
        <v>1154</v>
      </c>
      <c r="C8" s="35" t="s">
        <v>136</v>
      </c>
      <c r="D8" s="36"/>
      <c r="E8" s="36"/>
      <c r="F8" s="42">
        <v>1000.0</v>
      </c>
      <c r="G8" s="36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33" t="s">
        <v>1155</v>
      </c>
      <c r="B9" s="46" t="s">
        <v>1156</v>
      </c>
      <c r="C9" s="35" t="s">
        <v>136</v>
      </c>
      <c r="D9" s="36"/>
      <c r="E9" s="36"/>
      <c r="F9" s="42">
        <v>606.05</v>
      </c>
      <c r="G9" s="36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33" t="s">
        <v>1157</v>
      </c>
      <c r="B10" s="46" t="s">
        <v>1156</v>
      </c>
      <c r="C10" s="35" t="s">
        <v>136</v>
      </c>
      <c r="D10" s="36"/>
      <c r="E10" s="36"/>
      <c r="F10" s="42">
        <v>5000.0</v>
      </c>
      <c r="G10" s="36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33" t="s">
        <v>1158</v>
      </c>
      <c r="B11" s="46" t="s">
        <v>1159</v>
      </c>
      <c r="C11" s="35" t="s">
        <v>136</v>
      </c>
      <c r="D11" s="36"/>
      <c r="E11" s="36"/>
      <c r="F11" s="42">
        <v>1000.0</v>
      </c>
      <c r="G11" s="36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33" t="s">
        <v>1160</v>
      </c>
      <c r="B12" s="46" t="s">
        <v>1156</v>
      </c>
      <c r="C12" s="35" t="s">
        <v>136</v>
      </c>
      <c r="D12" s="36"/>
      <c r="E12" s="36"/>
      <c r="F12" s="42">
        <v>5000.0</v>
      </c>
      <c r="G12" s="36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33" t="s">
        <v>1161</v>
      </c>
      <c r="B13" s="46" t="s">
        <v>1162</v>
      </c>
      <c r="C13" s="35" t="s">
        <v>221</v>
      </c>
      <c r="D13" s="42">
        <v>1191.84</v>
      </c>
      <c r="E13" s="42">
        <v>1045.0</v>
      </c>
      <c r="F13" s="36"/>
      <c r="G13" s="36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33" t="s">
        <v>1163</v>
      </c>
      <c r="B14" s="46" t="s">
        <v>1164</v>
      </c>
      <c r="C14" s="35" t="s">
        <v>136</v>
      </c>
      <c r="D14" s="36"/>
      <c r="E14" s="36"/>
      <c r="F14" s="42">
        <v>1000.0</v>
      </c>
      <c r="G14" s="36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33" t="s">
        <v>1165</v>
      </c>
      <c r="B15" s="46" t="s">
        <v>1166</v>
      </c>
      <c r="C15" s="35" t="s">
        <v>221</v>
      </c>
      <c r="D15" s="42">
        <v>1082.59</v>
      </c>
      <c r="E15" s="36"/>
      <c r="F15" s="36"/>
      <c r="G15" s="36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33" t="s">
        <v>1167</v>
      </c>
      <c r="B16" s="46" t="s">
        <v>1168</v>
      </c>
      <c r="C16" s="35" t="s">
        <v>221</v>
      </c>
      <c r="D16" s="42">
        <v>1151.17</v>
      </c>
      <c r="E16" s="36"/>
      <c r="F16" s="36"/>
      <c r="G16" s="36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33" t="s">
        <v>1169</v>
      </c>
      <c r="B17" s="46" t="s">
        <v>1170</v>
      </c>
      <c r="C17" s="35" t="s">
        <v>221</v>
      </c>
      <c r="D17" s="42">
        <v>751.56</v>
      </c>
      <c r="E17" s="36"/>
      <c r="F17" s="36"/>
      <c r="G17" s="36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45"/>
      <c r="B18" s="38"/>
      <c r="C18" s="47"/>
      <c r="D18" s="36"/>
      <c r="E18" s="36"/>
      <c r="F18" s="36"/>
      <c r="G18" s="36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45"/>
      <c r="B19" s="38"/>
      <c r="C19" s="47"/>
      <c r="D19" s="36"/>
      <c r="E19" s="36"/>
      <c r="F19" s="36"/>
      <c r="G19" s="36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45"/>
      <c r="B20" s="38"/>
      <c r="C20" s="47"/>
      <c r="D20" s="48"/>
      <c r="E20" s="48"/>
      <c r="F20" s="48"/>
      <c r="G20" s="48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45"/>
      <c r="B21" s="38"/>
      <c r="C21" s="47"/>
      <c r="D21" s="48"/>
      <c r="E21" s="48"/>
      <c r="F21" s="48"/>
      <c r="G21" s="48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21.75" customHeight="1">
      <c r="A22" s="45"/>
      <c r="B22" s="38"/>
      <c r="C22" s="47"/>
      <c r="D22" s="48"/>
      <c r="E22" s="48"/>
      <c r="F22" s="48"/>
      <c r="G22" s="48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48"/>
      <c r="E23" s="48"/>
      <c r="F23" s="48"/>
      <c r="G23" s="48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48"/>
      <c r="E24" s="48"/>
      <c r="F24" s="48"/>
      <c r="G24" s="48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48"/>
      <c r="E25" s="48"/>
      <c r="F25" s="48"/>
      <c r="G25" s="48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48"/>
      <c r="E27" s="48"/>
      <c r="F27" s="48"/>
      <c r="G27" s="48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9" t="s">
        <v>159</v>
      </c>
      <c r="B28" s="2"/>
      <c r="C28" s="3"/>
      <c r="D28" s="50">
        <f t="shared" ref="D28:G28" si="1">SUM(D5:D27)</f>
        <v>4177.16</v>
      </c>
      <c r="E28" s="50">
        <f t="shared" si="1"/>
        <v>1045</v>
      </c>
      <c r="F28" s="50">
        <f t="shared" si="1"/>
        <v>16106.05</v>
      </c>
      <c r="G28" s="50">
        <f t="shared" si="1"/>
        <v>0</v>
      </c>
      <c r="H28" s="51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52" t="s">
        <v>160</v>
      </c>
      <c r="B29" s="2"/>
      <c r="C29" s="3"/>
      <c r="D29" s="53">
        <f>SUM(D28,E28,F28,G28)</f>
        <v>21328.21</v>
      </c>
      <c r="E29" s="2"/>
      <c r="F29" s="2"/>
      <c r="G29" s="3"/>
      <c r="H29" s="51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9" t="s">
        <v>161</v>
      </c>
      <c r="B30" s="2"/>
      <c r="C30" s="3"/>
      <c r="D30" s="54">
        <f>D2-D29</f>
        <v>341.79</v>
      </c>
      <c r="E30" s="2"/>
      <c r="F30" s="2"/>
      <c r="G30" s="3"/>
      <c r="H30" s="55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19.5" customHeight="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14">
    <mergeCell ref="H1:H2"/>
    <mergeCell ref="H3:H4"/>
    <mergeCell ref="A28:C28"/>
    <mergeCell ref="A29:C29"/>
    <mergeCell ref="D29:G29"/>
    <mergeCell ref="A30:C30"/>
    <mergeCell ref="D30:G30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76</v>
      </c>
      <c r="B1" s="19" t="s">
        <v>75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Valores_Finais!C$39</f>
        <v>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45"/>
      <c r="B5" s="38"/>
      <c r="C5" s="47"/>
      <c r="D5" s="48"/>
      <c r="E5" s="48"/>
      <c r="F5" s="48"/>
      <c r="G5" s="48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45"/>
      <c r="B6" s="38"/>
      <c r="C6" s="47"/>
      <c r="D6" s="48"/>
      <c r="E6" s="48"/>
      <c r="F6" s="48"/>
      <c r="G6" s="48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45"/>
      <c r="B7" s="38"/>
      <c r="C7" s="47"/>
      <c r="D7" s="48"/>
      <c r="E7" s="48"/>
      <c r="F7" s="48"/>
      <c r="G7" s="48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45"/>
      <c r="B8" s="38"/>
      <c r="C8" s="47"/>
      <c r="D8" s="48"/>
      <c r="E8" s="48"/>
      <c r="F8" s="48"/>
      <c r="G8" s="48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45"/>
      <c r="B9" s="38"/>
      <c r="C9" s="47"/>
      <c r="D9" s="48"/>
      <c r="E9" s="48"/>
      <c r="F9" s="48"/>
      <c r="G9" s="48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45"/>
      <c r="B10" s="38"/>
      <c r="C10" s="47"/>
      <c r="D10" s="48"/>
      <c r="E10" s="48"/>
      <c r="F10" s="48"/>
      <c r="G10" s="48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45"/>
      <c r="B11" s="38"/>
      <c r="C11" s="47"/>
      <c r="D11" s="48"/>
      <c r="E11" s="48"/>
      <c r="F11" s="48"/>
      <c r="G11" s="48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45"/>
      <c r="B12" s="38"/>
      <c r="C12" s="47"/>
      <c r="D12" s="48"/>
      <c r="E12" s="48"/>
      <c r="F12" s="48"/>
      <c r="G12" s="48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45"/>
      <c r="B13" s="38"/>
      <c r="C13" s="47"/>
      <c r="D13" s="48"/>
      <c r="E13" s="48"/>
      <c r="F13" s="48"/>
      <c r="G13" s="48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45"/>
      <c r="B14" s="38"/>
      <c r="C14" s="47"/>
      <c r="D14" s="48"/>
      <c r="E14" s="48"/>
      <c r="F14" s="48"/>
      <c r="G14" s="48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45"/>
      <c r="B15" s="38"/>
      <c r="C15" s="47"/>
      <c r="D15" s="48"/>
      <c r="E15" s="48"/>
      <c r="F15" s="48"/>
      <c r="G15" s="48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45"/>
      <c r="B16" s="38"/>
      <c r="C16" s="47"/>
      <c r="D16" s="48"/>
      <c r="E16" s="48"/>
      <c r="F16" s="48"/>
      <c r="G16" s="48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45"/>
      <c r="B17" s="38"/>
      <c r="C17" s="47"/>
      <c r="D17" s="48"/>
      <c r="E17" s="48"/>
      <c r="F17" s="48"/>
      <c r="G17" s="48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45"/>
      <c r="B18" s="38"/>
      <c r="C18" s="47"/>
      <c r="D18" s="48"/>
      <c r="E18" s="48"/>
      <c r="F18" s="48"/>
      <c r="G18" s="48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45"/>
      <c r="B19" s="38"/>
      <c r="C19" s="47"/>
      <c r="D19" s="48"/>
      <c r="E19" s="48"/>
      <c r="F19" s="48"/>
      <c r="G19" s="48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45"/>
      <c r="B20" s="38"/>
      <c r="C20" s="47"/>
      <c r="D20" s="48"/>
      <c r="E20" s="48"/>
      <c r="F20" s="48"/>
      <c r="G20" s="48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45"/>
      <c r="B21" s="38"/>
      <c r="C21" s="47"/>
      <c r="D21" s="48"/>
      <c r="E21" s="48"/>
      <c r="F21" s="48"/>
      <c r="G21" s="48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45"/>
      <c r="B22" s="38"/>
      <c r="C22" s="47"/>
      <c r="D22" s="48"/>
      <c r="E22" s="48"/>
      <c r="F22" s="48"/>
      <c r="G22" s="48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48"/>
      <c r="E23" s="48"/>
      <c r="F23" s="48"/>
      <c r="G23" s="48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48"/>
      <c r="E24" s="48"/>
      <c r="F24" s="48"/>
      <c r="G24" s="48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48"/>
      <c r="E25" s="48"/>
      <c r="F25" s="48"/>
      <c r="G25" s="48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48"/>
      <c r="E27" s="48"/>
      <c r="F27" s="48"/>
      <c r="G27" s="48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5"/>
      <c r="B28" s="38"/>
      <c r="C28" s="47"/>
      <c r="D28" s="48"/>
      <c r="E28" s="48"/>
      <c r="F28" s="48"/>
      <c r="G28" s="48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48"/>
      <c r="E36" s="48"/>
      <c r="F36" s="48"/>
      <c r="G36" s="48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0</v>
      </c>
      <c r="G42" s="50">
        <f t="shared" si="1"/>
        <v>0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0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0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78</v>
      </c>
      <c r="B1" s="19" t="s">
        <v>77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Valores_Finais!C$40</f>
        <v>80760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33" t="s">
        <v>1171</v>
      </c>
      <c r="B5" s="46" t="s">
        <v>1172</v>
      </c>
      <c r="C5" s="35" t="s">
        <v>136</v>
      </c>
      <c r="D5" s="36"/>
      <c r="E5" s="36"/>
      <c r="F5" s="42">
        <v>1500.0</v>
      </c>
      <c r="G5" s="36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33" t="s">
        <v>1173</v>
      </c>
      <c r="B6" s="69" t="s">
        <v>1174</v>
      </c>
      <c r="C6" s="35" t="s">
        <v>136</v>
      </c>
      <c r="D6" s="36"/>
      <c r="E6" s="36"/>
      <c r="F6" s="42">
        <v>4000.0</v>
      </c>
      <c r="G6" s="36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33" t="s">
        <v>1175</v>
      </c>
      <c r="B7" s="46" t="s">
        <v>1176</v>
      </c>
      <c r="C7" s="35" t="s">
        <v>136</v>
      </c>
      <c r="D7" s="36"/>
      <c r="E7" s="36"/>
      <c r="F7" s="42">
        <v>1500.0</v>
      </c>
      <c r="G7" s="36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33" t="s">
        <v>1177</v>
      </c>
      <c r="B8" s="46" t="s">
        <v>1178</v>
      </c>
      <c r="C8" s="35" t="s">
        <v>136</v>
      </c>
      <c r="D8" s="36"/>
      <c r="E8" s="36"/>
      <c r="F8" s="42">
        <v>1500.0</v>
      </c>
      <c r="G8" s="36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33" t="s">
        <v>1179</v>
      </c>
      <c r="B9" s="46" t="s">
        <v>1180</v>
      </c>
      <c r="C9" s="35" t="s">
        <v>136</v>
      </c>
      <c r="D9" s="36"/>
      <c r="E9" s="36"/>
      <c r="F9" s="42">
        <v>1500.0</v>
      </c>
      <c r="G9" s="36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33" t="s">
        <v>1181</v>
      </c>
      <c r="B10" s="46" t="s">
        <v>1182</v>
      </c>
      <c r="C10" s="35" t="s">
        <v>131</v>
      </c>
      <c r="D10" s="36"/>
      <c r="E10" s="36"/>
      <c r="F10" s="36"/>
      <c r="G10" s="42">
        <v>650.0</v>
      </c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33" t="s">
        <v>1183</v>
      </c>
      <c r="B11" s="46" t="s">
        <v>1184</v>
      </c>
      <c r="C11" s="35" t="s">
        <v>131</v>
      </c>
      <c r="D11" s="36"/>
      <c r="E11" s="36"/>
      <c r="F11" s="36"/>
      <c r="G11" s="42">
        <v>320.0</v>
      </c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33" t="s">
        <v>1185</v>
      </c>
      <c r="B12" s="46" t="s">
        <v>1186</v>
      </c>
      <c r="C12" s="35" t="s">
        <v>131</v>
      </c>
      <c r="D12" s="36"/>
      <c r="E12" s="36"/>
      <c r="F12" s="36"/>
      <c r="G12" s="42">
        <v>650.0</v>
      </c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33" t="s">
        <v>1187</v>
      </c>
      <c r="B13" s="46" t="s">
        <v>1188</v>
      </c>
      <c r="C13" s="35" t="s">
        <v>136</v>
      </c>
      <c r="D13" s="36"/>
      <c r="E13" s="36"/>
      <c r="F13" s="42">
        <v>4000.0</v>
      </c>
      <c r="G13" s="36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33" t="s">
        <v>1189</v>
      </c>
      <c r="B14" s="46" t="s">
        <v>1190</v>
      </c>
      <c r="C14" s="35" t="s">
        <v>136</v>
      </c>
      <c r="D14" s="36"/>
      <c r="E14" s="36"/>
      <c r="F14" s="42">
        <v>1500.0</v>
      </c>
      <c r="G14" s="36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33" t="s">
        <v>1191</v>
      </c>
      <c r="B15" s="46" t="s">
        <v>1192</v>
      </c>
      <c r="C15" s="35" t="s">
        <v>131</v>
      </c>
      <c r="D15" s="36"/>
      <c r="E15" s="36"/>
      <c r="F15" s="36"/>
      <c r="G15" s="42">
        <v>650.0</v>
      </c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33" t="s">
        <v>1193</v>
      </c>
      <c r="B16" s="46" t="s">
        <v>1194</v>
      </c>
      <c r="C16" s="35" t="s">
        <v>131</v>
      </c>
      <c r="D16" s="36"/>
      <c r="E16" s="36"/>
      <c r="F16" s="36"/>
      <c r="G16" s="42">
        <v>650.0</v>
      </c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33" t="s">
        <v>1195</v>
      </c>
      <c r="B17" s="46" t="s">
        <v>1196</v>
      </c>
      <c r="C17" s="35" t="s">
        <v>131</v>
      </c>
      <c r="D17" s="36"/>
      <c r="E17" s="36"/>
      <c r="F17" s="36"/>
      <c r="G17" s="42">
        <v>150.0</v>
      </c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33" t="s">
        <v>1197</v>
      </c>
      <c r="B18" s="46" t="s">
        <v>1196</v>
      </c>
      <c r="C18" s="35" t="s">
        <v>131</v>
      </c>
      <c r="D18" s="36"/>
      <c r="E18" s="36"/>
      <c r="F18" s="36"/>
      <c r="G18" s="42">
        <v>650.0</v>
      </c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33" t="s">
        <v>1198</v>
      </c>
      <c r="B19" s="46" t="s">
        <v>1199</v>
      </c>
      <c r="C19" s="35" t="s">
        <v>131</v>
      </c>
      <c r="D19" s="36"/>
      <c r="E19" s="36"/>
      <c r="F19" s="36"/>
      <c r="G19" s="42">
        <v>650.0</v>
      </c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33" t="s">
        <v>1200</v>
      </c>
      <c r="B20" s="46" t="s">
        <v>1201</v>
      </c>
      <c r="C20" s="35" t="s">
        <v>136</v>
      </c>
      <c r="D20" s="36"/>
      <c r="E20" s="36"/>
      <c r="F20" s="42">
        <v>1500.0</v>
      </c>
      <c r="G20" s="36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33" t="s">
        <v>1202</v>
      </c>
      <c r="B21" s="46" t="s">
        <v>1203</v>
      </c>
      <c r="C21" s="35" t="s">
        <v>136</v>
      </c>
      <c r="D21" s="36"/>
      <c r="E21" s="36"/>
      <c r="F21" s="42">
        <v>1500.0</v>
      </c>
      <c r="G21" s="36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33" t="s">
        <v>1204</v>
      </c>
      <c r="B22" s="46" t="s">
        <v>1205</v>
      </c>
      <c r="C22" s="35" t="s">
        <v>131</v>
      </c>
      <c r="D22" s="36"/>
      <c r="E22" s="36"/>
      <c r="F22" s="36"/>
      <c r="G22" s="42">
        <v>650.0</v>
      </c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33" t="s">
        <v>1206</v>
      </c>
      <c r="B23" s="46" t="s">
        <v>1207</v>
      </c>
      <c r="C23" s="35" t="s">
        <v>131</v>
      </c>
      <c r="D23" s="36"/>
      <c r="E23" s="36"/>
      <c r="F23" s="36"/>
      <c r="G23" s="42">
        <v>650.0</v>
      </c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33" t="s">
        <v>1208</v>
      </c>
      <c r="B24" s="46" t="s">
        <v>1209</v>
      </c>
      <c r="C24" s="35" t="s">
        <v>131</v>
      </c>
      <c r="D24" s="36"/>
      <c r="E24" s="36"/>
      <c r="F24" s="36"/>
      <c r="G24" s="42">
        <v>650.0</v>
      </c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33" t="s">
        <v>1210</v>
      </c>
      <c r="B25" s="46" t="s">
        <v>1211</v>
      </c>
      <c r="C25" s="35" t="s">
        <v>131</v>
      </c>
      <c r="D25" s="36"/>
      <c r="E25" s="36"/>
      <c r="F25" s="36"/>
      <c r="G25" s="42">
        <v>650.0</v>
      </c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33" t="s">
        <v>1212</v>
      </c>
      <c r="B26" s="46" t="s">
        <v>1213</v>
      </c>
      <c r="C26" s="35" t="s">
        <v>131</v>
      </c>
      <c r="D26" s="36"/>
      <c r="E26" s="36"/>
      <c r="F26" s="36"/>
      <c r="G26" s="42">
        <v>650.0</v>
      </c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33" t="s">
        <v>1214</v>
      </c>
      <c r="B27" s="46" t="s">
        <v>1215</v>
      </c>
      <c r="C27" s="35" t="s">
        <v>131</v>
      </c>
      <c r="D27" s="36"/>
      <c r="E27" s="36"/>
      <c r="F27" s="36"/>
      <c r="G27" s="42">
        <v>650.0</v>
      </c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33" t="s">
        <v>1216</v>
      </c>
      <c r="B28" s="46" t="s">
        <v>1217</v>
      </c>
      <c r="C28" s="35" t="s">
        <v>131</v>
      </c>
      <c r="D28" s="36"/>
      <c r="E28" s="36"/>
      <c r="F28" s="36"/>
      <c r="G28" s="42">
        <v>650.0</v>
      </c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33" t="s">
        <v>1218</v>
      </c>
      <c r="B29" s="46" t="s">
        <v>1219</v>
      </c>
      <c r="C29" s="35" t="s">
        <v>136</v>
      </c>
      <c r="D29" s="36"/>
      <c r="E29" s="36"/>
      <c r="F29" s="42">
        <v>1500.0</v>
      </c>
      <c r="G29" s="36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33" t="s">
        <v>1220</v>
      </c>
      <c r="B30" s="46" t="s">
        <v>1221</v>
      </c>
      <c r="C30" s="35" t="s">
        <v>131</v>
      </c>
      <c r="D30" s="36"/>
      <c r="E30" s="36"/>
      <c r="F30" s="36"/>
      <c r="G30" s="42">
        <v>650.0</v>
      </c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33" t="s">
        <v>1222</v>
      </c>
      <c r="B31" s="46" t="s">
        <v>1223</v>
      </c>
      <c r="C31" s="35" t="s">
        <v>131</v>
      </c>
      <c r="D31" s="36"/>
      <c r="E31" s="36"/>
      <c r="F31" s="36"/>
      <c r="G31" s="42">
        <v>650.0</v>
      </c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33" t="s">
        <v>1224</v>
      </c>
      <c r="B32" s="46" t="s">
        <v>1225</v>
      </c>
      <c r="C32" s="35" t="s">
        <v>131</v>
      </c>
      <c r="D32" s="36"/>
      <c r="E32" s="36"/>
      <c r="F32" s="36"/>
      <c r="G32" s="42">
        <v>650.0</v>
      </c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33" t="s">
        <v>1226</v>
      </c>
      <c r="B33" s="46" t="s">
        <v>1227</v>
      </c>
      <c r="C33" s="35" t="s">
        <v>131</v>
      </c>
      <c r="D33" s="36"/>
      <c r="E33" s="36"/>
      <c r="F33" s="36"/>
      <c r="G33" s="42">
        <v>650.0</v>
      </c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33" t="s">
        <v>1228</v>
      </c>
      <c r="B34" s="46" t="s">
        <v>1229</v>
      </c>
      <c r="C34" s="35" t="s">
        <v>131</v>
      </c>
      <c r="D34" s="36"/>
      <c r="E34" s="36"/>
      <c r="F34" s="36"/>
      <c r="G34" s="42">
        <v>650.0</v>
      </c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33" t="s">
        <v>1230</v>
      </c>
      <c r="B35" s="46" t="s">
        <v>1231</v>
      </c>
      <c r="C35" s="35" t="s">
        <v>131</v>
      </c>
      <c r="D35" s="36"/>
      <c r="E35" s="36"/>
      <c r="F35" s="36"/>
      <c r="G35" s="42">
        <v>650.0</v>
      </c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33" t="s">
        <v>1232</v>
      </c>
      <c r="B36" s="46" t="s">
        <v>1233</v>
      </c>
      <c r="C36" s="35" t="s">
        <v>131</v>
      </c>
      <c r="D36" s="48"/>
      <c r="E36" s="36"/>
      <c r="F36" s="36"/>
      <c r="G36" s="42">
        <v>650.0</v>
      </c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33" t="s">
        <v>1234</v>
      </c>
      <c r="B37" s="46" t="s">
        <v>1235</v>
      </c>
      <c r="C37" s="35" t="s">
        <v>131</v>
      </c>
      <c r="D37" s="48"/>
      <c r="E37" s="36"/>
      <c r="F37" s="36"/>
      <c r="G37" s="42">
        <v>650.0</v>
      </c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33" t="s">
        <v>1236</v>
      </c>
      <c r="B38" s="46" t="s">
        <v>1237</v>
      </c>
      <c r="C38" s="35" t="s">
        <v>131</v>
      </c>
      <c r="D38" s="48"/>
      <c r="E38" s="36"/>
      <c r="F38" s="36"/>
      <c r="G38" s="42">
        <v>650.0</v>
      </c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33" t="s">
        <v>1238</v>
      </c>
      <c r="B39" s="46" t="s">
        <v>1239</v>
      </c>
      <c r="C39" s="35" t="s">
        <v>131</v>
      </c>
      <c r="D39" s="48"/>
      <c r="E39" s="36"/>
      <c r="F39" s="36"/>
      <c r="G39" s="42">
        <v>650.0</v>
      </c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33" t="s">
        <v>1240</v>
      </c>
      <c r="B40" s="46" t="s">
        <v>1241</v>
      </c>
      <c r="C40" s="35" t="s">
        <v>131</v>
      </c>
      <c r="D40" s="48"/>
      <c r="E40" s="36"/>
      <c r="F40" s="36"/>
      <c r="G40" s="42">
        <v>650.0</v>
      </c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33" t="s">
        <v>1242</v>
      </c>
      <c r="B41" s="46" t="s">
        <v>1243</v>
      </c>
      <c r="C41" s="35" t="s">
        <v>131</v>
      </c>
      <c r="D41" s="48"/>
      <c r="E41" s="36"/>
      <c r="F41" s="36"/>
      <c r="G41" s="42">
        <v>650.0</v>
      </c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33" t="s">
        <v>1244</v>
      </c>
      <c r="B42" s="46" t="s">
        <v>1245</v>
      </c>
      <c r="C42" s="35" t="s">
        <v>131</v>
      </c>
      <c r="D42" s="48"/>
      <c r="E42" s="36"/>
      <c r="F42" s="36"/>
      <c r="G42" s="42">
        <v>650.0</v>
      </c>
      <c r="H42" s="38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33" t="s">
        <v>1246</v>
      </c>
      <c r="B43" s="46" t="s">
        <v>1205</v>
      </c>
      <c r="C43" s="35" t="s">
        <v>131</v>
      </c>
      <c r="D43" s="48"/>
      <c r="E43" s="36"/>
      <c r="F43" s="36"/>
      <c r="G43" s="42">
        <v>650.0</v>
      </c>
      <c r="H43" s="38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33" t="s">
        <v>1247</v>
      </c>
      <c r="B44" s="46" t="s">
        <v>1248</v>
      </c>
      <c r="C44" s="35" t="s">
        <v>131</v>
      </c>
      <c r="D44" s="48"/>
      <c r="E44" s="36"/>
      <c r="F44" s="36"/>
      <c r="G44" s="42">
        <v>650.0</v>
      </c>
      <c r="H44" s="38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33" t="s">
        <v>1249</v>
      </c>
      <c r="B45" s="46" t="s">
        <v>1250</v>
      </c>
      <c r="C45" s="35" t="s">
        <v>131</v>
      </c>
      <c r="D45" s="48"/>
      <c r="E45" s="36"/>
      <c r="F45" s="36"/>
      <c r="G45" s="42">
        <v>434.89</v>
      </c>
      <c r="H45" s="38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33" t="s">
        <v>1251</v>
      </c>
      <c r="B46" s="46" t="s">
        <v>1252</v>
      </c>
      <c r="C46" s="35" t="s">
        <v>136</v>
      </c>
      <c r="D46" s="48"/>
      <c r="E46" s="36"/>
      <c r="F46" s="42">
        <v>1500.0</v>
      </c>
      <c r="G46" s="36"/>
      <c r="H46" s="38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33" t="s">
        <v>1253</v>
      </c>
      <c r="B47" s="46" t="s">
        <v>1243</v>
      </c>
      <c r="C47" s="35" t="s">
        <v>131</v>
      </c>
      <c r="D47" s="48"/>
      <c r="E47" s="36"/>
      <c r="F47" s="36"/>
      <c r="G47" s="42">
        <v>650.0</v>
      </c>
      <c r="H47" s="38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33" t="s">
        <v>1254</v>
      </c>
      <c r="B48" s="46" t="s">
        <v>1194</v>
      </c>
      <c r="C48" s="35" t="s">
        <v>131</v>
      </c>
      <c r="D48" s="48"/>
      <c r="E48" s="36"/>
      <c r="F48" s="36"/>
      <c r="G48" s="42">
        <v>650.0</v>
      </c>
      <c r="H48" s="38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33" t="s">
        <v>1255</v>
      </c>
      <c r="B49" s="46" t="s">
        <v>1243</v>
      </c>
      <c r="C49" s="35" t="s">
        <v>131</v>
      </c>
      <c r="D49" s="48"/>
      <c r="E49" s="36"/>
      <c r="F49" s="36"/>
      <c r="G49" s="42">
        <v>650.0</v>
      </c>
      <c r="H49" s="38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33" t="s">
        <v>1256</v>
      </c>
      <c r="B50" s="46" t="s">
        <v>1180</v>
      </c>
      <c r="C50" s="35" t="s">
        <v>136</v>
      </c>
      <c r="D50" s="48"/>
      <c r="E50" s="42">
        <v>1780.25</v>
      </c>
      <c r="F50" s="36"/>
      <c r="G50" s="36"/>
      <c r="H50" s="38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33" t="s">
        <v>1257</v>
      </c>
      <c r="B51" s="46" t="s">
        <v>1201</v>
      </c>
      <c r="C51" s="35" t="s">
        <v>136</v>
      </c>
      <c r="D51" s="48"/>
      <c r="E51" s="42">
        <v>1780.25</v>
      </c>
      <c r="F51" s="36"/>
      <c r="G51" s="36"/>
      <c r="H51" s="38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33" t="s">
        <v>1258</v>
      </c>
      <c r="B52" s="46" t="s">
        <v>1259</v>
      </c>
      <c r="C52" s="35" t="s">
        <v>131</v>
      </c>
      <c r="D52" s="48"/>
      <c r="E52" s="36"/>
      <c r="F52" s="36"/>
      <c r="G52" s="42">
        <v>650.0</v>
      </c>
      <c r="H52" s="38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33" t="s">
        <v>1260</v>
      </c>
      <c r="B53" s="46" t="s">
        <v>1261</v>
      </c>
      <c r="C53" s="35" t="s">
        <v>131</v>
      </c>
      <c r="D53" s="48"/>
      <c r="E53" s="36"/>
      <c r="F53" s="36"/>
      <c r="G53" s="42">
        <v>650.0</v>
      </c>
      <c r="H53" s="38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33" t="s">
        <v>1240</v>
      </c>
      <c r="B54" s="46" t="s">
        <v>1241</v>
      </c>
      <c r="C54" s="35" t="s">
        <v>131</v>
      </c>
      <c r="D54" s="48"/>
      <c r="E54" s="36"/>
      <c r="F54" s="36"/>
      <c r="G54" s="42">
        <v>650.0</v>
      </c>
      <c r="H54" s="38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33" t="s">
        <v>1262</v>
      </c>
      <c r="B55" s="46" t="s">
        <v>1263</v>
      </c>
      <c r="C55" s="35" t="s">
        <v>131</v>
      </c>
      <c r="D55" s="48"/>
      <c r="E55" s="36"/>
      <c r="F55" s="36"/>
      <c r="G55" s="42">
        <v>650.0</v>
      </c>
      <c r="H55" s="38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33" t="s">
        <v>1264</v>
      </c>
      <c r="B56" s="46" t="s">
        <v>1265</v>
      </c>
      <c r="C56" s="35" t="s">
        <v>131</v>
      </c>
      <c r="D56" s="48"/>
      <c r="E56" s="36"/>
      <c r="F56" s="36"/>
      <c r="G56" s="42">
        <v>650.0</v>
      </c>
      <c r="H56" s="38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33" t="s">
        <v>1266</v>
      </c>
      <c r="B57" s="46" t="s">
        <v>1267</v>
      </c>
      <c r="C57" s="35" t="s">
        <v>131</v>
      </c>
      <c r="D57" s="48"/>
      <c r="E57" s="36"/>
      <c r="F57" s="36"/>
      <c r="G57" s="42">
        <v>650.0</v>
      </c>
      <c r="H57" s="38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33" t="s">
        <v>1268</v>
      </c>
      <c r="B58" s="46" t="s">
        <v>1269</v>
      </c>
      <c r="C58" s="35" t="s">
        <v>131</v>
      </c>
      <c r="D58" s="48"/>
      <c r="E58" s="36"/>
      <c r="F58" s="36"/>
      <c r="G58" s="42">
        <v>650.0</v>
      </c>
      <c r="H58" s="38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33" t="s">
        <v>1270</v>
      </c>
      <c r="B59" s="46" t="s">
        <v>1271</v>
      </c>
      <c r="C59" s="35" t="s">
        <v>131</v>
      </c>
      <c r="D59" s="48"/>
      <c r="E59" s="36"/>
      <c r="F59" s="36"/>
      <c r="G59" s="42">
        <v>650.0</v>
      </c>
      <c r="H59" s="38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33" t="s">
        <v>1272</v>
      </c>
      <c r="B60" s="46" t="s">
        <v>1273</v>
      </c>
      <c r="C60" s="35" t="s">
        <v>131</v>
      </c>
      <c r="D60" s="48"/>
      <c r="E60" s="36"/>
      <c r="F60" s="36"/>
      <c r="G60" s="42">
        <v>650.0</v>
      </c>
      <c r="H60" s="38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33" t="s">
        <v>1274</v>
      </c>
      <c r="B61" s="46" t="s">
        <v>1275</v>
      </c>
      <c r="C61" s="35" t="s">
        <v>131</v>
      </c>
      <c r="D61" s="48"/>
      <c r="E61" s="36"/>
      <c r="F61" s="36"/>
      <c r="G61" s="42">
        <v>650.0</v>
      </c>
      <c r="H61" s="38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33" t="s">
        <v>1276</v>
      </c>
      <c r="B62" s="46" t="s">
        <v>1277</v>
      </c>
      <c r="C62" s="35" t="s">
        <v>131</v>
      </c>
      <c r="D62" s="48"/>
      <c r="E62" s="36"/>
      <c r="F62" s="36"/>
      <c r="G62" s="42">
        <v>650.0</v>
      </c>
      <c r="H62" s="38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33" t="s">
        <v>1278</v>
      </c>
      <c r="B63" s="46" t="s">
        <v>1279</v>
      </c>
      <c r="C63" s="35" t="s">
        <v>131</v>
      </c>
      <c r="D63" s="48"/>
      <c r="E63" s="36"/>
      <c r="F63" s="36"/>
      <c r="G63" s="42">
        <v>650.0</v>
      </c>
      <c r="H63" s="38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33" t="s">
        <v>1280</v>
      </c>
      <c r="B64" s="46" t="s">
        <v>1281</v>
      </c>
      <c r="C64" s="35" t="s">
        <v>131</v>
      </c>
      <c r="D64" s="48"/>
      <c r="E64" s="36"/>
      <c r="F64" s="36"/>
      <c r="G64" s="42">
        <v>650.0</v>
      </c>
      <c r="H64" s="38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33" t="s">
        <v>1282</v>
      </c>
      <c r="B65" s="46" t="s">
        <v>1221</v>
      </c>
      <c r="C65" s="35" t="s">
        <v>131</v>
      </c>
      <c r="D65" s="48"/>
      <c r="E65" s="36"/>
      <c r="F65" s="36"/>
      <c r="G65" s="42">
        <v>655.0</v>
      </c>
      <c r="H65" s="38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33" t="s">
        <v>1283</v>
      </c>
      <c r="B66" s="46" t="s">
        <v>1284</v>
      </c>
      <c r="C66" s="35" t="s">
        <v>131</v>
      </c>
      <c r="D66" s="48"/>
      <c r="E66" s="36"/>
      <c r="F66" s="36"/>
      <c r="G66" s="42">
        <v>650.0</v>
      </c>
      <c r="H66" s="38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33" t="s">
        <v>1285</v>
      </c>
      <c r="B67" s="46" t="s">
        <v>1286</v>
      </c>
      <c r="C67" s="35" t="s">
        <v>131</v>
      </c>
      <c r="D67" s="48"/>
      <c r="E67" s="36"/>
      <c r="F67" s="36"/>
      <c r="G67" s="42">
        <v>650.0</v>
      </c>
      <c r="H67" s="38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33" t="s">
        <v>1287</v>
      </c>
      <c r="B68" s="46" t="s">
        <v>1288</v>
      </c>
      <c r="C68" s="35" t="s">
        <v>131</v>
      </c>
      <c r="D68" s="48"/>
      <c r="E68" s="36"/>
      <c r="F68" s="36"/>
      <c r="G68" s="42">
        <v>650.0</v>
      </c>
      <c r="H68" s="38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33" t="s">
        <v>1289</v>
      </c>
      <c r="B69" s="46" t="s">
        <v>1290</v>
      </c>
      <c r="C69" s="35" t="s">
        <v>131</v>
      </c>
      <c r="D69" s="48"/>
      <c r="E69" s="36"/>
      <c r="F69" s="36"/>
      <c r="G69" s="42">
        <v>60.0</v>
      </c>
      <c r="H69" s="38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33" t="s">
        <v>1291</v>
      </c>
      <c r="B70" s="46" t="s">
        <v>1292</v>
      </c>
      <c r="C70" s="35" t="s">
        <v>136</v>
      </c>
      <c r="D70" s="48"/>
      <c r="E70" s="36"/>
      <c r="F70" s="42">
        <v>1400.0</v>
      </c>
      <c r="G70" s="42"/>
      <c r="H70" s="38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33" t="s">
        <v>1293</v>
      </c>
      <c r="B71" s="46" t="s">
        <v>1180</v>
      </c>
      <c r="C71" s="35" t="s">
        <v>136</v>
      </c>
      <c r="D71" s="48"/>
      <c r="E71" s="36"/>
      <c r="F71" s="42">
        <v>1000.0</v>
      </c>
      <c r="G71" s="42"/>
      <c r="H71" s="38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33" t="s">
        <v>1294</v>
      </c>
      <c r="B72" s="46" t="s">
        <v>1201</v>
      </c>
      <c r="C72" s="35" t="s">
        <v>136</v>
      </c>
      <c r="D72" s="48"/>
      <c r="E72" s="36"/>
      <c r="F72" s="42">
        <v>4000.0</v>
      </c>
      <c r="G72" s="42"/>
      <c r="H72" s="38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33" t="s">
        <v>1295</v>
      </c>
      <c r="B73" s="46" t="s">
        <v>1296</v>
      </c>
      <c r="C73" s="35" t="s">
        <v>136</v>
      </c>
      <c r="D73" s="48"/>
      <c r="E73" s="36"/>
      <c r="F73" s="42">
        <v>4000.0</v>
      </c>
      <c r="G73" s="42"/>
      <c r="H73" s="38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71" t="s">
        <v>1297</v>
      </c>
      <c r="B74" s="46" t="s">
        <v>1180</v>
      </c>
      <c r="C74" s="35" t="s">
        <v>136</v>
      </c>
      <c r="D74" s="48"/>
      <c r="E74" s="36"/>
      <c r="F74" s="42">
        <v>4000.0</v>
      </c>
      <c r="G74" s="42"/>
      <c r="H74" s="38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33"/>
      <c r="B75" s="46"/>
      <c r="C75" s="35"/>
      <c r="D75" s="48"/>
      <c r="E75" s="36"/>
      <c r="F75" s="42"/>
      <c r="G75" s="42"/>
      <c r="H75" s="38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33"/>
      <c r="B76" s="46"/>
      <c r="C76" s="35"/>
      <c r="D76" s="48"/>
      <c r="E76" s="36"/>
      <c r="F76" s="42"/>
      <c r="G76" s="42"/>
      <c r="H76" s="38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49" t="s">
        <v>159</v>
      </c>
      <c r="B77" s="2"/>
      <c r="C77" s="3"/>
      <c r="D77" s="50">
        <f t="shared" ref="D77:G77" si="1">SUM(D5:D76)</f>
        <v>0</v>
      </c>
      <c r="E77" s="50">
        <f t="shared" si="1"/>
        <v>3560.5</v>
      </c>
      <c r="F77" s="50">
        <f t="shared" si="1"/>
        <v>35900</v>
      </c>
      <c r="G77" s="50">
        <f t="shared" si="1"/>
        <v>32169.89</v>
      </c>
      <c r="H77" s="51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52" t="s">
        <v>160</v>
      </c>
      <c r="B78" s="2"/>
      <c r="C78" s="3"/>
      <c r="D78" s="53">
        <f>SUM(D77,E77,F77,G77)</f>
        <v>71630.39</v>
      </c>
      <c r="E78" s="2"/>
      <c r="F78" s="2"/>
      <c r="G78" s="3"/>
      <c r="H78" s="51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49" t="s">
        <v>161</v>
      </c>
      <c r="B79" s="2"/>
      <c r="C79" s="3"/>
      <c r="D79" s="54">
        <f>D2-D78</f>
        <v>9129.61</v>
      </c>
      <c r="E79" s="2"/>
      <c r="F79" s="2"/>
      <c r="G79" s="3"/>
      <c r="H79" s="55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9.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ht="19.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ht="19.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ht="19.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ht="19.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ht="19.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ht="19.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ht="19.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ht="19.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ht="19.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ht="19.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ht="19.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ht="19.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ht="19.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ht="19.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ht="19.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ht="19.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ht="19.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ht="19.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ht="19.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ht="19.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ht="19.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ht="19.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ht="19.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ht="19.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ht="19.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ht="19.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ht="19.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ht="19.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ht="19.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ht="19.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ht="19.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ht="19.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ht="19.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ht="19.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</sheetData>
  <mergeCells count="14">
    <mergeCell ref="H1:H2"/>
    <mergeCell ref="H3:H4"/>
    <mergeCell ref="A77:C77"/>
    <mergeCell ref="A78:C78"/>
    <mergeCell ref="D78:G78"/>
    <mergeCell ref="A79:C79"/>
    <mergeCell ref="D79:G79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1" width="21.13"/>
    <col customWidth="1" min="2" max="2" width="39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24.0" customHeight="1">
      <c r="A1" s="56" t="s">
        <v>8</v>
      </c>
      <c r="B1" s="19" t="s">
        <v>7</v>
      </c>
      <c r="C1" s="20"/>
      <c r="D1" s="21" t="s">
        <v>119</v>
      </c>
      <c r="E1" s="2"/>
      <c r="F1" s="2"/>
      <c r="G1" s="3"/>
      <c r="H1" s="22" t="s">
        <v>120</v>
      </c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ht="23.25" customHeight="1">
      <c r="A2" s="24"/>
      <c r="B2" s="25"/>
      <c r="C2" s="26"/>
      <c r="D2" s="27">
        <f>Valores_Finais!C$5</f>
        <v>20000</v>
      </c>
      <c r="E2" s="2"/>
      <c r="F2" s="2"/>
      <c r="G2" s="3"/>
      <c r="H2" s="24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ht="30.7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ht="22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ht="19.5" customHeight="1">
      <c r="A5" s="64" t="s">
        <v>202</v>
      </c>
      <c r="B5" s="46" t="s">
        <v>203</v>
      </c>
      <c r="C5" s="35" t="s">
        <v>136</v>
      </c>
      <c r="D5" s="36"/>
      <c r="E5" s="36"/>
      <c r="F5" s="37">
        <v>245.0</v>
      </c>
      <c r="G5" s="36"/>
      <c r="H5" s="38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ht="19.5" customHeight="1">
      <c r="A6" s="64" t="s">
        <v>204</v>
      </c>
      <c r="B6" s="46" t="s">
        <v>205</v>
      </c>
      <c r="C6" s="35" t="s">
        <v>136</v>
      </c>
      <c r="D6" s="36"/>
      <c r="E6" s="36"/>
      <c r="F6" s="42">
        <v>1000.0</v>
      </c>
      <c r="G6" s="36"/>
      <c r="H6" s="38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ht="19.5" customHeight="1">
      <c r="A7" s="64" t="s">
        <v>206</v>
      </c>
      <c r="B7" s="46" t="s">
        <v>207</v>
      </c>
      <c r="C7" s="35" t="s">
        <v>136</v>
      </c>
      <c r="D7" s="36"/>
      <c r="E7" s="36"/>
      <c r="F7" s="37">
        <v>260.0</v>
      </c>
      <c r="G7" s="36"/>
      <c r="H7" s="38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ht="21.0" customHeight="1">
      <c r="A8" s="33" t="s">
        <v>208</v>
      </c>
      <c r="B8" s="46" t="s">
        <v>209</v>
      </c>
      <c r="C8" s="35" t="s">
        <v>136</v>
      </c>
      <c r="D8" s="36"/>
      <c r="E8" s="42">
        <v>1148.2</v>
      </c>
      <c r="F8" s="36"/>
      <c r="G8" s="36"/>
      <c r="H8" s="38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ht="19.5" customHeight="1">
      <c r="A9" s="33" t="s">
        <v>210</v>
      </c>
      <c r="B9" s="46" t="s">
        <v>211</v>
      </c>
      <c r="C9" s="35" t="s">
        <v>136</v>
      </c>
      <c r="D9" s="36"/>
      <c r="E9" s="42">
        <v>1957.75</v>
      </c>
      <c r="F9" s="36"/>
      <c r="G9" s="36"/>
      <c r="H9" s="38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ht="19.5" customHeight="1">
      <c r="A10" s="64" t="s">
        <v>212</v>
      </c>
      <c r="B10" s="62" t="s">
        <v>213</v>
      </c>
      <c r="C10" s="35" t="s">
        <v>136</v>
      </c>
      <c r="D10" s="36"/>
      <c r="E10" s="36"/>
      <c r="F10" s="42">
        <v>500.0</v>
      </c>
      <c r="G10" s="36"/>
      <c r="H10" s="38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ht="19.5" customHeight="1">
      <c r="A11" s="64" t="s">
        <v>214</v>
      </c>
      <c r="B11" s="46" t="s">
        <v>215</v>
      </c>
      <c r="C11" s="35" t="s">
        <v>131</v>
      </c>
      <c r="D11" s="36"/>
      <c r="E11" s="36"/>
      <c r="F11" s="36"/>
      <c r="G11" s="42">
        <v>700.0</v>
      </c>
      <c r="H11" s="38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ht="19.5" customHeight="1">
      <c r="A12" s="65" t="s">
        <v>216</v>
      </c>
      <c r="B12" s="46" t="s">
        <v>203</v>
      </c>
      <c r="C12" s="35" t="s">
        <v>136</v>
      </c>
      <c r="D12" s="36"/>
      <c r="E12" s="36"/>
      <c r="F12" s="42">
        <v>1000.0</v>
      </c>
      <c r="G12" s="36"/>
      <c r="H12" s="38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ht="19.5" customHeight="1">
      <c r="A13" s="33" t="s">
        <v>217</v>
      </c>
      <c r="B13" s="46" t="s">
        <v>218</v>
      </c>
      <c r="C13" s="35" t="s">
        <v>136</v>
      </c>
      <c r="D13" s="36"/>
      <c r="E13" s="36"/>
      <c r="F13" s="42">
        <v>1000.0</v>
      </c>
      <c r="G13" s="36"/>
      <c r="H13" s="38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ht="19.5" customHeight="1">
      <c r="A14" s="33" t="s">
        <v>219</v>
      </c>
      <c r="B14" s="46" t="s">
        <v>220</v>
      </c>
      <c r="C14" s="35" t="s">
        <v>221</v>
      </c>
      <c r="D14" s="42">
        <v>870.14</v>
      </c>
      <c r="E14" s="42">
        <v>1045.0</v>
      </c>
      <c r="F14" s="36"/>
      <c r="G14" s="36"/>
      <c r="H14" s="38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ht="19.5" customHeight="1">
      <c r="A15" s="33" t="s">
        <v>222</v>
      </c>
      <c r="B15" s="46" t="s">
        <v>223</v>
      </c>
      <c r="C15" s="35" t="s">
        <v>221</v>
      </c>
      <c r="D15" s="42">
        <v>1954.17</v>
      </c>
      <c r="E15" s="42">
        <v>908.65</v>
      </c>
      <c r="F15" s="36"/>
      <c r="G15" s="36"/>
      <c r="H15" s="38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ht="19.5" customHeight="1">
      <c r="A16" s="33" t="s">
        <v>224</v>
      </c>
      <c r="B16" s="46" t="s">
        <v>225</v>
      </c>
      <c r="C16" s="35" t="s">
        <v>221</v>
      </c>
      <c r="D16" s="42">
        <v>1045.05</v>
      </c>
      <c r="E16" s="42">
        <v>1045.0</v>
      </c>
      <c r="F16" s="36"/>
      <c r="G16" s="36"/>
      <c r="H16" s="38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ht="19.5" customHeight="1">
      <c r="A17" s="33" t="s">
        <v>226</v>
      </c>
      <c r="B17" s="46" t="s">
        <v>203</v>
      </c>
      <c r="C17" s="35" t="s">
        <v>136</v>
      </c>
      <c r="D17" s="36"/>
      <c r="E17" s="36"/>
      <c r="F17" s="42">
        <v>440.0</v>
      </c>
      <c r="G17" s="36"/>
      <c r="H17" s="38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ht="19.5" customHeight="1">
      <c r="A18" s="33" t="s">
        <v>227</v>
      </c>
      <c r="B18" s="46" t="s">
        <v>228</v>
      </c>
      <c r="C18" s="35" t="s">
        <v>221</v>
      </c>
      <c r="D18" s="42">
        <v>1794.45</v>
      </c>
      <c r="E18" s="42">
        <v>1425.0</v>
      </c>
      <c r="F18" s="36"/>
      <c r="G18" s="36"/>
      <c r="H18" s="38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ht="19.5" customHeight="1">
      <c r="A19" s="33" t="s">
        <v>229</v>
      </c>
      <c r="B19" s="46" t="s">
        <v>230</v>
      </c>
      <c r="C19" s="35" t="s">
        <v>221</v>
      </c>
      <c r="D19" s="36"/>
      <c r="E19" s="42">
        <v>1084.04</v>
      </c>
      <c r="F19" s="36"/>
      <c r="G19" s="36"/>
      <c r="H19" s="38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ht="19.5" customHeight="1">
      <c r="A20" s="33" t="s">
        <v>231</v>
      </c>
      <c r="B20" s="46" t="s">
        <v>232</v>
      </c>
      <c r="C20" s="35" t="s">
        <v>131</v>
      </c>
      <c r="D20" s="36"/>
      <c r="E20" s="36"/>
      <c r="F20" s="36"/>
      <c r="G20" s="42">
        <v>700.0</v>
      </c>
      <c r="H20" s="38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ht="19.5" customHeight="1">
      <c r="A21" s="33"/>
      <c r="B21" s="38"/>
      <c r="C21" s="47"/>
      <c r="D21" s="36"/>
      <c r="E21" s="36"/>
      <c r="F21" s="36"/>
      <c r="G21" s="36"/>
      <c r="H21" s="38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ht="19.5" customHeight="1">
      <c r="A22" s="45"/>
      <c r="B22" s="38"/>
      <c r="C22" s="47"/>
      <c r="D22" s="36"/>
      <c r="E22" s="36"/>
      <c r="F22" s="36"/>
      <c r="G22" s="36"/>
      <c r="H22" s="38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ht="19.5" customHeight="1">
      <c r="A23" s="45"/>
      <c r="B23" s="38"/>
      <c r="C23" s="47"/>
      <c r="D23" s="36"/>
      <c r="E23" s="36"/>
      <c r="F23" s="36"/>
      <c r="G23" s="36"/>
      <c r="H23" s="38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ht="19.5" customHeight="1">
      <c r="A24" s="45"/>
      <c r="B24" s="38"/>
      <c r="C24" s="47"/>
      <c r="D24" s="36"/>
      <c r="E24" s="36"/>
      <c r="F24" s="36"/>
      <c r="G24" s="36"/>
      <c r="H24" s="38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ht="19.5" customHeight="1">
      <c r="A25" s="45"/>
      <c r="B25" s="38"/>
      <c r="C25" s="47"/>
      <c r="D25" s="48"/>
      <c r="E25" s="48"/>
      <c r="F25" s="48"/>
      <c r="G25" s="48"/>
      <c r="H25" s="38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ht="19.5" customHeight="1">
      <c r="A27" s="45"/>
      <c r="B27" s="38"/>
      <c r="C27" s="47"/>
      <c r="D27" s="48"/>
      <c r="E27" s="48"/>
      <c r="F27" s="48"/>
      <c r="G27" s="48"/>
      <c r="H27" s="38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ht="19.5" customHeight="1">
      <c r="A28" s="45"/>
      <c r="B28" s="38"/>
      <c r="C28" s="47"/>
      <c r="D28" s="48"/>
      <c r="E28" s="48"/>
      <c r="F28" s="48"/>
      <c r="G28" s="48"/>
      <c r="H28" s="38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ht="19.5" customHeight="1">
      <c r="A36" s="45"/>
      <c r="B36" s="38"/>
      <c r="C36" s="47"/>
      <c r="D36" s="48"/>
      <c r="E36" s="48"/>
      <c r="F36" s="48"/>
      <c r="G36" s="48"/>
      <c r="H36" s="38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ht="19.5" customHeight="1">
      <c r="A41" s="49" t="s">
        <v>159</v>
      </c>
      <c r="B41" s="2"/>
      <c r="C41" s="3"/>
      <c r="D41" s="50">
        <f t="shared" ref="D41:G41" si="1">SUM(D5:D40)</f>
        <v>5663.81</v>
      </c>
      <c r="E41" s="50">
        <f t="shared" si="1"/>
        <v>8613.64</v>
      </c>
      <c r="F41" s="50">
        <f t="shared" si="1"/>
        <v>4445</v>
      </c>
      <c r="G41" s="50">
        <f t="shared" si="1"/>
        <v>1400</v>
      </c>
      <c r="H41" s="51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ht="19.5" customHeight="1">
      <c r="A42" s="52" t="s">
        <v>160</v>
      </c>
      <c r="B42" s="2"/>
      <c r="C42" s="3"/>
      <c r="D42" s="53">
        <f>SUM(D41,E41,F41,G41)</f>
        <v>20122.45</v>
      </c>
      <c r="E42" s="2"/>
      <c r="F42" s="2"/>
      <c r="G42" s="3"/>
      <c r="H42" s="51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ht="21.75" customHeight="1">
      <c r="A43" s="49" t="s">
        <v>161</v>
      </c>
      <c r="B43" s="2"/>
      <c r="C43" s="3"/>
      <c r="D43" s="54">
        <f>D2-D42</f>
        <v>-122.45</v>
      </c>
      <c r="E43" s="2"/>
      <c r="F43" s="2"/>
      <c r="G43" s="3"/>
      <c r="H43" s="55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ht="19.5" customHeight="1">
      <c r="A44" s="66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ht="19.5" customHeight="1">
      <c r="A45" s="6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ht="19.5" customHeight="1">
      <c r="A46" s="66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ht="19.5" customHeight="1">
      <c r="A47" s="66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ht="19.5" customHeight="1">
      <c r="A48" s="66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ht="19.5" customHeight="1">
      <c r="A49" s="66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ht="19.5" customHeight="1">
      <c r="A50" s="66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ht="19.5" customHeight="1">
      <c r="A51" s="66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ht="19.5" customHeight="1">
      <c r="A52" s="66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ht="19.5" customHeight="1">
      <c r="A53" s="66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ht="19.5" customHeight="1">
      <c r="A54" s="66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ht="19.5" customHeight="1">
      <c r="A55" s="66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ht="19.5" customHeight="1">
      <c r="A56" s="66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ht="19.5" customHeight="1">
      <c r="A57" s="66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ht="19.5" customHeight="1">
      <c r="A58" s="66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ht="19.5" customHeight="1">
      <c r="A59" s="66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ht="19.5" customHeight="1">
      <c r="A60" s="66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ht="19.5" customHeight="1">
      <c r="A61" s="66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ht="19.5" customHeight="1">
      <c r="A62" s="6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ht="19.5" customHeight="1">
      <c r="A63" s="66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ht="19.5" customHeight="1">
      <c r="A64" s="66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ht="19.5" customHeight="1">
      <c r="A65" s="66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ht="19.5" customHeight="1">
      <c r="A66" s="66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ht="19.5" customHeight="1">
      <c r="A67" s="66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ht="19.5" customHeight="1">
      <c r="A68" s="66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ht="19.5" customHeight="1">
      <c r="A69" s="66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ht="19.5" customHeight="1">
      <c r="A70" s="66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ht="19.5" customHeight="1">
      <c r="A71" s="66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ht="19.5" customHeight="1">
      <c r="A72" s="66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ht="19.5" customHeight="1">
      <c r="A73" s="66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ht="19.5" customHeight="1">
      <c r="A74" s="66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ht="19.5" customHeight="1">
      <c r="A75" s="66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ht="19.5" customHeight="1">
      <c r="A76" s="66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ht="19.5" customHeight="1">
      <c r="A77" s="66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ht="19.5" customHeight="1">
      <c r="A78" s="66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ht="19.5" customHeight="1">
      <c r="A79" s="66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ht="19.5" customHeight="1">
      <c r="A80" s="66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ht="19.5" customHeight="1">
      <c r="A81" s="66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ht="19.5" customHeight="1">
      <c r="A82" s="66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ht="19.5" customHeight="1">
      <c r="A83" s="66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ht="19.5" customHeight="1">
      <c r="A84" s="66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ht="19.5" customHeight="1">
      <c r="A85" s="66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ht="19.5" customHeight="1">
      <c r="A86" s="66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ht="19.5" customHeight="1">
      <c r="A87" s="66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ht="19.5" customHeight="1">
      <c r="A88" s="66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ht="19.5" customHeight="1">
      <c r="A89" s="66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ht="19.5" customHeight="1">
      <c r="A90" s="66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ht="19.5" customHeight="1">
      <c r="A91" s="66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ht="19.5" customHeight="1">
      <c r="A92" s="66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ht="19.5" customHeight="1">
      <c r="A93" s="66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ht="19.5" customHeight="1">
      <c r="A94" s="66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ht="19.5" customHeight="1">
      <c r="A95" s="66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ht="19.5" customHeight="1">
      <c r="A96" s="66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ht="19.5" customHeight="1">
      <c r="A97" s="66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ht="19.5" customHeight="1">
      <c r="A98" s="66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ht="19.5" customHeight="1">
      <c r="A99" s="66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ht="19.5" customHeight="1">
      <c r="A100" s="66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ht="19.5" customHeight="1">
      <c r="A101" s="66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ht="19.5" customHeight="1">
      <c r="A102" s="66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ht="19.5" customHeight="1">
      <c r="A103" s="66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ht="19.5" customHeight="1">
      <c r="A104" s="66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ht="19.5" customHeight="1">
      <c r="A105" s="66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ht="19.5" customHeight="1">
      <c r="A106" s="66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ht="19.5" customHeight="1">
      <c r="A107" s="66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ht="19.5" customHeight="1">
      <c r="A108" s="66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ht="19.5" customHeight="1">
      <c r="A109" s="66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ht="19.5" customHeight="1">
      <c r="A110" s="66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ht="19.5" customHeight="1">
      <c r="A111" s="66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ht="19.5" customHeight="1">
      <c r="A112" s="66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ht="19.5" customHeight="1">
      <c r="A113" s="66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ht="19.5" customHeight="1">
      <c r="A114" s="66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ht="19.5" customHeight="1">
      <c r="A115" s="66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ht="19.5" customHeight="1">
      <c r="A116" s="66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ht="19.5" customHeight="1">
      <c r="A117" s="66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ht="19.5" customHeight="1">
      <c r="A118" s="66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ht="19.5" customHeight="1">
      <c r="A119" s="66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ht="19.5" customHeight="1">
      <c r="A120" s="66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ht="19.5" customHeight="1">
      <c r="A121" s="66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ht="19.5" customHeight="1">
      <c r="A122" s="66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ht="19.5" customHeight="1">
      <c r="A123" s="66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ht="19.5" customHeight="1">
      <c r="A124" s="66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ht="19.5" customHeight="1">
      <c r="A125" s="66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ht="19.5" customHeight="1">
      <c r="A126" s="66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ht="19.5" customHeight="1">
      <c r="A127" s="66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ht="19.5" customHeight="1">
      <c r="A128" s="66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ht="19.5" customHeight="1">
      <c r="A129" s="66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ht="19.5" customHeight="1">
      <c r="A130" s="66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ht="19.5" customHeight="1">
      <c r="A131" s="66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ht="19.5" customHeight="1">
      <c r="A132" s="66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ht="19.5" customHeight="1">
      <c r="A133" s="66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ht="19.5" customHeight="1">
      <c r="A134" s="66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ht="19.5" customHeight="1">
      <c r="A135" s="66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ht="19.5" customHeight="1">
      <c r="A136" s="66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ht="19.5" customHeight="1">
      <c r="A137" s="66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ht="19.5" customHeight="1">
      <c r="A138" s="66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ht="19.5" customHeight="1">
      <c r="A139" s="66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ht="19.5" customHeight="1">
      <c r="A140" s="66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ht="19.5" customHeight="1">
      <c r="A141" s="66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ht="19.5" customHeight="1">
      <c r="A142" s="66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ht="19.5" customHeight="1">
      <c r="A143" s="66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ht="19.5" customHeight="1">
      <c r="A144" s="66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ht="19.5" customHeight="1">
      <c r="A145" s="66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ht="19.5" customHeight="1">
      <c r="A146" s="66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ht="19.5" customHeight="1">
      <c r="A147" s="66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ht="19.5" customHeight="1">
      <c r="A148" s="66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ht="19.5" customHeight="1">
      <c r="A149" s="66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ht="19.5" customHeight="1">
      <c r="A150" s="66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ht="19.5" customHeight="1">
      <c r="A151" s="66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ht="19.5" customHeight="1">
      <c r="A152" s="66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ht="19.5" customHeight="1">
      <c r="A153" s="66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ht="19.5" customHeight="1">
      <c r="A154" s="66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ht="19.5" customHeight="1">
      <c r="A155" s="66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ht="19.5" customHeight="1">
      <c r="A156" s="66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ht="19.5" customHeight="1">
      <c r="A157" s="66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ht="19.5" customHeight="1">
      <c r="A158" s="66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ht="19.5" customHeight="1">
      <c r="A159" s="66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ht="19.5" customHeight="1">
      <c r="A160" s="66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ht="19.5" customHeight="1">
      <c r="A161" s="66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ht="19.5" customHeight="1">
      <c r="A162" s="66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ht="19.5" customHeight="1">
      <c r="A163" s="66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ht="19.5" customHeight="1">
      <c r="A164" s="66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ht="19.5" customHeight="1">
      <c r="A165" s="66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ht="19.5" customHeight="1">
      <c r="A166" s="66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ht="19.5" customHeight="1">
      <c r="A167" s="66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ht="19.5" customHeight="1">
      <c r="A168" s="66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ht="19.5" customHeight="1">
      <c r="A169" s="66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ht="19.5" customHeight="1">
      <c r="A170" s="66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ht="19.5" customHeight="1">
      <c r="A171" s="66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ht="19.5" customHeight="1">
      <c r="A172" s="66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ht="19.5" customHeight="1">
      <c r="A173" s="66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ht="19.5" customHeight="1">
      <c r="A174" s="66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ht="19.5" customHeight="1">
      <c r="A175" s="66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ht="19.5" customHeight="1">
      <c r="A176" s="66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ht="19.5" customHeight="1">
      <c r="A177" s="66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ht="19.5" customHeight="1">
      <c r="A178" s="66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ht="19.5" customHeight="1">
      <c r="A179" s="66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ht="19.5" customHeight="1">
      <c r="A180" s="66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ht="19.5" customHeight="1">
      <c r="A181" s="66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ht="19.5" customHeight="1">
      <c r="A182" s="66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ht="19.5" customHeight="1">
      <c r="A183" s="66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ht="19.5" customHeight="1">
      <c r="A184" s="66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ht="19.5" customHeight="1">
      <c r="A185" s="66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ht="19.5" customHeight="1">
      <c r="A186" s="66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ht="19.5" customHeight="1">
      <c r="A187" s="66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ht="19.5" customHeight="1">
      <c r="A188" s="66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ht="19.5" customHeight="1">
      <c r="A189" s="66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ht="19.5" customHeight="1">
      <c r="A190" s="66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ht="19.5" customHeight="1">
      <c r="A191" s="66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ht="19.5" customHeight="1">
      <c r="A192" s="66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ht="19.5" customHeight="1">
      <c r="A193" s="66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ht="19.5" customHeight="1">
      <c r="A194" s="66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ht="19.5" customHeight="1">
      <c r="A195" s="66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ht="19.5" customHeight="1">
      <c r="A196" s="66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ht="19.5" customHeight="1">
      <c r="A197" s="66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ht="19.5" customHeight="1">
      <c r="A198" s="66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ht="19.5" customHeight="1">
      <c r="A199" s="66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ht="19.5" customHeight="1">
      <c r="A200" s="66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ht="19.5" customHeight="1">
      <c r="A201" s="66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ht="19.5" customHeight="1">
      <c r="A202" s="66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ht="19.5" customHeight="1">
      <c r="A203" s="66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ht="19.5" customHeight="1">
      <c r="A204" s="66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ht="19.5" customHeight="1">
      <c r="A205" s="66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ht="19.5" customHeight="1">
      <c r="A206" s="66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ht="19.5" customHeight="1">
      <c r="A207" s="66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ht="19.5" customHeight="1">
      <c r="A208" s="66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ht="19.5" customHeight="1">
      <c r="A209" s="66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ht="19.5" customHeight="1">
      <c r="A210" s="66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ht="19.5" customHeight="1">
      <c r="A211" s="66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ht="19.5" customHeight="1">
      <c r="A212" s="66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ht="19.5" customHeight="1">
      <c r="A213" s="66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ht="19.5" customHeight="1">
      <c r="A214" s="66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ht="19.5" customHeight="1">
      <c r="A215" s="66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ht="19.5" customHeight="1">
      <c r="A216" s="66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ht="19.5" customHeight="1">
      <c r="A217" s="66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ht="19.5" customHeight="1">
      <c r="A218" s="66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ht="19.5" customHeight="1">
      <c r="A219" s="66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ht="19.5" customHeight="1">
      <c r="A220" s="66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ht="19.5" customHeight="1">
      <c r="A221" s="66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ht="19.5" customHeight="1">
      <c r="A222" s="66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ht="19.5" customHeight="1">
      <c r="A223" s="66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ht="19.5" customHeight="1">
      <c r="A224" s="66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ht="19.5" customHeight="1">
      <c r="A225" s="66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ht="19.5" customHeight="1">
      <c r="A226" s="66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ht="19.5" customHeight="1">
      <c r="A227" s="66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ht="19.5" customHeight="1">
      <c r="A228" s="66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ht="19.5" customHeight="1">
      <c r="A229" s="66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ht="19.5" customHeight="1">
      <c r="A230" s="66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ht="19.5" customHeight="1">
      <c r="A231" s="66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ht="19.5" customHeight="1">
      <c r="A232" s="66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ht="19.5" customHeight="1">
      <c r="A233" s="66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ht="19.5" customHeight="1">
      <c r="A234" s="66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ht="19.5" customHeight="1">
      <c r="A235" s="66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ht="19.5" customHeight="1">
      <c r="A236" s="66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ht="19.5" customHeight="1">
      <c r="A237" s="66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ht="19.5" customHeight="1">
      <c r="A238" s="66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ht="19.5" customHeight="1">
      <c r="A239" s="66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ht="19.5" customHeight="1">
      <c r="A240" s="66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ht="19.5" customHeight="1">
      <c r="A241" s="66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ht="19.5" customHeight="1">
      <c r="A242" s="66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ht="19.5" customHeight="1">
      <c r="A243" s="66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ht="15.75" customHeight="1">
      <c r="A244" s="67"/>
    </row>
    <row r="245" ht="15.75" customHeight="1">
      <c r="A245" s="67"/>
    </row>
    <row r="246" ht="15.75" customHeight="1">
      <c r="A246" s="67"/>
    </row>
    <row r="247" ht="15.75" customHeight="1">
      <c r="A247" s="67"/>
    </row>
    <row r="248" ht="15.75" customHeight="1">
      <c r="A248" s="67"/>
    </row>
    <row r="249" ht="15.75" customHeight="1">
      <c r="A249" s="67"/>
    </row>
    <row r="250" ht="15.75" customHeight="1">
      <c r="A250" s="67"/>
    </row>
    <row r="251" ht="15.75" customHeight="1">
      <c r="A251" s="67"/>
    </row>
    <row r="252" ht="15.75" customHeight="1">
      <c r="A252" s="67"/>
    </row>
    <row r="253" ht="15.75" customHeight="1">
      <c r="A253" s="67"/>
    </row>
    <row r="254" ht="15.75" customHeight="1">
      <c r="A254" s="67"/>
    </row>
    <row r="255" ht="15.75" customHeight="1">
      <c r="A255" s="67"/>
    </row>
    <row r="256" ht="15.75" customHeight="1">
      <c r="A256" s="67"/>
    </row>
    <row r="257" ht="15.75" customHeight="1">
      <c r="A257" s="67"/>
    </row>
    <row r="258" ht="15.75" customHeight="1">
      <c r="A258" s="67"/>
    </row>
    <row r="259" ht="15.75" customHeight="1">
      <c r="A259" s="67"/>
    </row>
    <row r="260" ht="15.75" customHeight="1">
      <c r="A260" s="67"/>
    </row>
    <row r="261" ht="15.75" customHeight="1">
      <c r="A261" s="67"/>
    </row>
    <row r="262" ht="15.75" customHeight="1">
      <c r="A262" s="67"/>
    </row>
    <row r="263" ht="15.75" customHeight="1">
      <c r="A263" s="67"/>
    </row>
    <row r="264" ht="15.75" customHeight="1">
      <c r="A264" s="67"/>
    </row>
    <row r="265" ht="15.75" customHeight="1">
      <c r="A265" s="67"/>
    </row>
    <row r="266" ht="15.75" customHeight="1">
      <c r="A266" s="67"/>
    </row>
    <row r="267" ht="15.75" customHeight="1">
      <c r="A267" s="67"/>
    </row>
    <row r="268" ht="15.75" customHeight="1">
      <c r="A268" s="67"/>
    </row>
    <row r="269" ht="15.75" customHeight="1">
      <c r="A269" s="67"/>
    </row>
    <row r="270" ht="15.75" customHeight="1">
      <c r="A270" s="67"/>
    </row>
    <row r="271" ht="15.75" customHeight="1">
      <c r="A271" s="67"/>
    </row>
    <row r="272" ht="15.75" customHeight="1">
      <c r="A272" s="67"/>
    </row>
    <row r="273" ht="15.75" customHeight="1">
      <c r="A273" s="67"/>
    </row>
    <row r="274" ht="15.75" customHeight="1">
      <c r="A274" s="67"/>
    </row>
    <row r="275" ht="15.75" customHeight="1">
      <c r="A275" s="67"/>
    </row>
    <row r="276" ht="15.75" customHeight="1">
      <c r="A276" s="67"/>
    </row>
    <row r="277" ht="15.75" customHeight="1">
      <c r="A277" s="67"/>
    </row>
    <row r="278" ht="15.75" customHeight="1">
      <c r="A278" s="67"/>
    </row>
    <row r="279" ht="15.75" customHeight="1">
      <c r="A279" s="67"/>
    </row>
    <row r="280" ht="15.75" customHeight="1">
      <c r="A280" s="67"/>
    </row>
    <row r="281" ht="15.75" customHeight="1">
      <c r="A281" s="67"/>
    </row>
    <row r="282" ht="15.75" customHeight="1">
      <c r="A282" s="67"/>
    </row>
    <row r="283" ht="15.75" customHeight="1">
      <c r="A283" s="67"/>
    </row>
    <row r="284" ht="15.75" customHeight="1">
      <c r="A284" s="67"/>
    </row>
    <row r="285" ht="15.75" customHeight="1">
      <c r="A285" s="67"/>
    </row>
    <row r="286" ht="15.75" customHeight="1">
      <c r="A286" s="67"/>
    </row>
    <row r="287" ht="15.75" customHeight="1">
      <c r="A287" s="67"/>
    </row>
    <row r="288" ht="15.75" customHeight="1">
      <c r="A288" s="67"/>
    </row>
    <row r="289" ht="15.75" customHeight="1">
      <c r="A289" s="67"/>
    </row>
    <row r="290" ht="15.75" customHeight="1">
      <c r="A290" s="67"/>
    </row>
    <row r="291" ht="15.75" customHeight="1">
      <c r="A291" s="67"/>
    </row>
    <row r="292" ht="15.75" customHeight="1">
      <c r="A292" s="67"/>
    </row>
    <row r="293" ht="15.75" customHeight="1">
      <c r="A293" s="67"/>
    </row>
    <row r="294" ht="15.75" customHeight="1">
      <c r="A294" s="67"/>
    </row>
    <row r="295" ht="15.75" customHeight="1">
      <c r="A295" s="67"/>
    </row>
    <row r="296" ht="15.75" customHeight="1">
      <c r="A296" s="67"/>
    </row>
    <row r="297" ht="15.75" customHeight="1">
      <c r="A297" s="67"/>
    </row>
    <row r="298" ht="15.75" customHeight="1">
      <c r="A298" s="67"/>
    </row>
    <row r="299" ht="15.75" customHeight="1">
      <c r="A299" s="67"/>
    </row>
    <row r="300" ht="15.75" customHeight="1">
      <c r="A300" s="67"/>
    </row>
    <row r="301" ht="15.75" customHeight="1">
      <c r="A301" s="67"/>
    </row>
    <row r="302" ht="15.75" customHeight="1">
      <c r="A302" s="67"/>
    </row>
    <row r="303" ht="15.75" customHeight="1">
      <c r="A303" s="67"/>
    </row>
    <row r="304" ht="15.75" customHeight="1">
      <c r="A304" s="67"/>
    </row>
    <row r="305" ht="15.75" customHeight="1">
      <c r="A305" s="67"/>
    </row>
    <row r="306" ht="15.75" customHeight="1">
      <c r="A306" s="67"/>
    </row>
    <row r="307" ht="15.75" customHeight="1">
      <c r="A307" s="67"/>
    </row>
    <row r="308" ht="15.75" customHeight="1">
      <c r="A308" s="67"/>
    </row>
    <row r="309" ht="15.75" customHeight="1">
      <c r="A309" s="67"/>
    </row>
    <row r="310" ht="15.75" customHeight="1">
      <c r="A310" s="67"/>
    </row>
    <row r="311" ht="15.75" customHeight="1">
      <c r="A311" s="67"/>
    </row>
    <row r="312" ht="15.75" customHeight="1">
      <c r="A312" s="67"/>
    </row>
    <row r="313" ht="15.75" customHeight="1">
      <c r="A313" s="67"/>
    </row>
    <row r="314" ht="15.75" customHeight="1">
      <c r="A314" s="67"/>
    </row>
    <row r="315" ht="15.75" customHeight="1">
      <c r="A315" s="67"/>
    </row>
    <row r="316" ht="15.75" customHeight="1">
      <c r="A316" s="67"/>
    </row>
    <row r="317" ht="15.75" customHeight="1">
      <c r="A317" s="67"/>
    </row>
    <row r="318" ht="15.75" customHeight="1">
      <c r="A318" s="67"/>
    </row>
    <row r="319" ht="15.75" customHeight="1">
      <c r="A319" s="67"/>
    </row>
    <row r="320" ht="15.75" customHeight="1">
      <c r="A320" s="67"/>
    </row>
    <row r="321" ht="15.75" customHeight="1">
      <c r="A321" s="67"/>
    </row>
    <row r="322" ht="15.75" customHeight="1">
      <c r="A322" s="67"/>
    </row>
    <row r="323" ht="15.75" customHeight="1">
      <c r="A323" s="67"/>
    </row>
    <row r="324" ht="15.75" customHeight="1">
      <c r="A324" s="67"/>
    </row>
    <row r="325" ht="15.75" customHeight="1">
      <c r="A325" s="67"/>
    </row>
    <row r="326" ht="15.75" customHeight="1">
      <c r="A326" s="67"/>
    </row>
    <row r="327" ht="15.75" customHeight="1">
      <c r="A327" s="67"/>
    </row>
    <row r="328" ht="15.75" customHeight="1">
      <c r="A328" s="67"/>
    </row>
    <row r="329" ht="15.75" customHeight="1">
      <c r="A329" s="67"/>
    </row>
    <row r="330" ht="15.75" customHeight="1">
      <c r="A330" s="67"/>
    </row>
    <row r="331" ht="15.75" customHeight="1">
      <c r="A331" s="67"/>
    </row>
    <row r="332" ht="15.75" customHeight="1">
      <c r="A332" s="67"/>
    </row>
    <row r="333" ht="15.75" customHeight="1">
      <c r="A333" s="67"/>
    </row>
    <row r="334" ht="15.75" customHeight="1">
      <c r="A334" s="67"/>
    </row>
    <row r="335" ht="15.75" customHeight="1">
      <c r="A335" s="67"/>
    </row>
    <row r="336" ht="15.75" customHeight="1">
      <c r="A336" s="67"/>
    </row>
    <row r="337" ht="15.75" customHeight="1">
      <c r="A337" s="67"/>
    </row>
    <row r="338" ht="15.75" customHeight="1">
      <c r="A338" s="67"/>
    </row>
    <row r="339" ht="15.75" customHeight="1">
      <c r="A339" s="67"/>
    </row>
    <row r="340" ht="15.75" customHeight="1">
      <c r="A340" s="67"/>
    </row>
    <row r="341" ht="15.75" customHeight="1">
      <c r="A341" s="67"/>
    </row>
    <row r="342" ht="15.75" customHeight="1">
      <c r="A342" s="67"/>
    </row>
    <row r="343" ht="15.75" customHeight="1">
      <c r="A343" s="67"/>
    </row>
    <row r="344" ht="15.75" customHeight="1">
      <c r="A344" s="67"/>
    </row>
    <row r="345" ht="15.75" customHeight="1">
      <c r="A345" s="67"/>
    </row>
    <row r="346" ht="15.75" customHeight="1">
      <c r="A346" s="67"/>
    </row>
    <row r="347" ht="15.75" customHeight="1">
      <c r="A347" s="67"/>
    </row>
    <row r="348" ht="15.75" customHeight="1">
      <c r="A348" s="67"/>
    </row>
    <row r="349" ht="15.75" customHeight="1">
      <c r="A349" s="67"/>
    </row>
    <row r="350" ht="15.75" customHeight="1">
      <c r="A350" s="67"/>
    </row>
    <row r="351" ht="15.75" customHeight="1">
      <c r="A351" s="67"/>
    </row>
    <row r="352" ht="15.75" customHeight="1">
      <c r="A352" s="67"/>
    </row>
    <row r="353" ht="15.75" customHeight="1">
      <c r="A353" s="67"/>
    </row>
    <row r="354" ht="15.75" customHeight="1">
      <c r="A354" s="67"/>
    </row>
    <row r="355" ht="15.75" customHeight="1">
      <c r="A355" s="67"/>
    </row>
    <row r="356" ht="15.75" customHeight="1">
      <c r="A356" s="67"/>
    </row>
    <row r="357" ht="15.75" customHeight="1">
      <c r="A357" s="67"/>
    </row>
    <row r="358" ht="15.75" customHeight="1">
      <c r="A358" s="67"/>
    </row>
    <row r="359" ht="15.75" customHeight="1">
      <c r="A359" s="67"/>
    </row>
    <row r="360" ht="15.75" customHeight="1">
      <c r="A360" s="67"/>
    </row>
    <row r="361" ht="15.75" customHeight="1">
      <c r="A361" s="67"/>
    </row>
    <row r="362" ht="15.75" customHeight="1">
      <c r="A362" s="67"/>
    </row>
    <row r="363" ht="15.75" customHeight="1">
      <c r="A363" s="67"/>
    </row>
    <row r="364" ht="15.75" customHeight="1">
      <c r="A364" s="67"/>
    </row>
    <row r="365" ht="15.75" customHeight="1">
      <c r="A365" s="67"/>
    </row>
    <row r="366" ht="15.75" customHeight="1">
      <c r="A366" s="67"/>
    </row>
    <row r="367" ht="15.75" customHeight="1">
      <c r="A367" s="67"/>
    </row>
    <row r="368" ht="15.75" customHeight="1">
      <c r="A368" s="67"/>
    </row>
    <row r="369" ht="15.75" customHeight="1">
      <c r="A369" s="67"/>
    </row>
    <row r="370" ht="15.75" customHeight="1">
      <c r="A370" s="67"/>
    </row>
    <row r="371" ht="15.75" customHeight="1">
      <c r="A371" s="67"/>
    </row>
    <row r="372" ht="15.75" customHeight="1">
      <c r="A372" s="67"/>
    </row>
    <row r="373" ht="15.75" customHeight="1">
      <c r="A373" s="67"/>
    </row>
    <row r="374" ht="15.75" customHeight="1">
      <c r="A374" s="67"/>
    </row>
    <row r="375" ht="15.75" customHeight="1">
      <c r="A375" s="67"/>
    </row>
    <row r="376" ht="15.75" customHeight="1">
      <c r="A376" s="67"/>
    </row>
    <row r="377" ht="15.75" customHeight="1">
      <c r="A377" s="67"/>
    </row>
    <row r="378" ht="15.75" customHeight="1">
      <c r="A378" s="67"/>
    </row>
    <row r="379" ht="15.75" customHeight="1">
      <c r="A379" s="67"/>
    </row>
    <row r="380" ht="15.75" customHeight="1">
      <c r="A380" s="67"/>
    </row>
    <row r="381" ht="15.75" customHeight="1">
      <c r="A381" s="67"/>
    </row>
    <row r="382" ht="15.75" customHeight="1">
      <c r="A382" s="67"/>
    </row>
    <row r="383" ht="15.75" customHeight="1">
      <c r="A383" s="67"/>
    </row>
    <row r="384" ht="15.75" customHeight="1">
      <c r="A384" s="67"/>
    </row>
    <row r="385" ht="15.75" customHeight="1">
      <c r="A385" s="67"/>
    </row>
    <row r="386" ht="15.75" customHeight="1">
      <c r="A386" s="67"/>
    </row>
    <row r="387" ht="15.75" customHeight="1">
      <c r="A387" s="67"/>
    </row>
    <row r="388" ht="15.75" customHeight="1">
      <c r="A388" s="67"/>
    </row>
    <row r="389" ht="15.75" customHeight="1">
      <c r="A389" s="67"/>
    </row>
    <row r="390" ht="15.75" customHeight="1">
      <c r="A390" s="67"/>
    </row>
    <row r="391" ht="15.75" customHeight="1">
      <c r="A391" s="67"/>
    </row>
    <row r="392" ht="15.75" customHeight="1">
      <c r="A392" s="67"/>
    </row>
    <row r="393" ht="15.75" customHeight="1">
      <c r="A393" s="67"/>
    </row>
    <row r="394" ht="15.75" customHeight="1">
      <c r="A394" s="67"/>
    </row>
    <row r="395" ht="15.75" customHeight="1">
      <c r="A395" s="67"/>
    </row>
    <row r="396" ht="15.75" customHeight="1">
      <c r="A396" s="67"/>
    </row>
    <row r="397" ht="15.75" customHeight="1">
      <c r="A397" s="67"/>
    </row>
    <row r="398" ht="15.75" customHeight="1">
      <c r="A398" s="67"/>
    </row>
    <row r="399" ht="15.75" customHeight="1">
      <c r="A399" s="67"/>
    </row>
    <row r="400" ht="15.75" customHeight="1">
      <c r="A400" s="67"/>
    </row>
    <row r="401" ht="15.75" customHeight="1">
      <c r="A401" s="67"/>
    </row>
    <row r="402" ht="15.75" customHeight="1">
      <c r="A402" s="67"/>
    </row>
    <row r="403" ht="15.75" customHeight="1">
      <c r="A403" s="67"/>
    </row>
    <row r="404" ht="15.75" customHeight="1">
      <c r="A404" s="67"/>
    </row>
    <row r="405" ht="15.75" customHeight="1">
      <c r="A405" s="67"/>
    </row>
    <row r="406" ht="15.75" customHeight="1">
      <c r="A406" s="67"/>
    </row>
    <row r="407" ht="15.75" customHeight="1">
      <c r="A407" s="67"/>
    </row>
    <row r="408" ht="15.75" customHeight="1">
      <c r="A408" s="67"/>
    </row>
    <row r="409" ht="15.75" customHeight="1">
      <c r="A409" s="67"/>
    </row>
    <row r="410" ht="15.75" customHeight="1">
      <c r="A410" s="67"/>
    </row>
    <row r="411" ht="15.75" customHeight="1">
      <c r="A411" s="67"/>
    </row>
    <row r="412" ht="15.75" customHeight="1">
      <c r="A412" s="67"/>
    </row>
    <row r="413" ht="15.75" customHeight="1">
      <c r="A413" s="67"/>
    </row>
    <row r="414" ht="15.75" customHeight="1">
      <c r="A414" s="67"/>
    </row>
    <row r="415" ht="15.75" customHeight="1">
      <c r="A415" s="67"/>
    </row>
    <row r="416" ht="15.75" customHeight="1">
      <c r="A416" s="67"/>
    </row>
    <row r="417" ht="15.75" customHeight="1">
      <c r="A417" s="67"/>
    </row>
    <row r="418" ht="15.75" customHeight="1">
      <c r="A418" s="67"/>
    </row>
    <row r="419" ht="15.75" customHeight="1">
      <c r="A419" s="67"/>
    </row>
    <row r="420" ht="15.75" customHeight="1">
      <c r="A420" s="67"/>
    </row>
    <row r="421" ht="15.75" customHeight="1">
      <c r="A421" s="67"/>
    </row>
    <row r="422" ht="15.75" customHeight="1">
      <c r="A422" s="67"/>
    </row>
    <row r="423" ht="15.75" customHeight="1">
      <c r="A423" s="67"/>
    </row>
    <row r="424" ht="15.75" customHeight="1">
      <c r="A424" s="67"/>
    </row>
    <row r="425" ht="15.75" customHeight="1">
      <c r="A425" s="67"/>
    </row>
    <row r="426" ht="15.75" customHeight="1">
      <c r="A426" s="67"/>
    </row>
    <row r="427" ht="15.75" customHeight="1">
      <c r="A427" s="67"/>
    </row>
    <row r="428" ht="15.75" customHeight="1">
      <c r="A428" s="67"/>
    </row>
    <row r="429" ht="15.75" customHeight="1">
      <c r="A429" s="67"/>
    </row>
    <row r="430" ht="15.75" customHeight="1">
      <c r="A430" s="67"/>
    </row>
    <row r="431" ht="15.75" customHeight="1">
      <c r="A431" s="67"/>
    </row>
    <row r="432" ht="15.75" customHeight="1">
      <c r="A432" s="67"/>
    </row>
    <row r="433" ht="15.75" customHeight="1">
      <c r="A433" s="67"/>
    </row>
    <row r="434" ht="15.75" customHeight="1">
      <c r="A434" s="67"/>
    </row>
    <row r="435" ht="15.75" customHeight="1">
      <c r="A435" s="67"/>
    </row>
    <row r="436" ht="15.75" customHeight="1">
      <c r="A436" s="67"/>
    </row>
    <row r="437" ht="15.75" customHeight="1">
      <c r="A437" s="67"/>
    </row>
    <row r="438" ht="15.75" customHeight="1">
      <c r="A438" s="67"/>
    </row>
    <row r="439" ht="15.75" customHeight="1">
      <c r="A439" s="67"/>
    </row>
    <row r="440" ht="15.75" customHeight="1">
      <c r="A440" s="67"/>
    </row>
    <row r="441" ht="15.75" customHeight="1">
      <c r="A441" s="67"/>
    </row>
    <row r="442" ht="15.75" customHeight="1">
      <c r="A442" s="67"/>
    </row>
    <row r="443" ht="15.75" customHeight="1">
      <c r="A443" s="67"/>
    </row>
    <row r="444" ht="15.75" customHeight="1">
      <c r="A444" s="67"/>
    </row>
    <row r="445" ht="15.75" customHeight="1">
      <c r="A445" s="67"/>
    </row>
    <row r="446" ht="15.75" customHeight="1">
      <c r="A446" s="67"/>
    </row>
    <row r="447" ht="15.75" customHeight="1">
      <c r="A447" s="67"/>
    </row>
    <row r="448" ht="15.75" customHeight="1">
      <c r="A448" s="67"/>
    </row>
    <row r="449" ht="15.75" customHeight="1">
      <c r="A449" s="67"/>
    </row>
    <row r="450" ht="15.75" customHeight="1">
      <c r="A450" s="67"/>
    </row>
    <row r="451" ht="15.75" customHeight="1">
      <c r="A451" s="67"/>
    </row>
    <row r="452" ht="15.75" customHeight="1">
      <c r="A452" s="67"/>
    </row>
    <row r="453" ht="15.75" customHeight="1">
      <c r="A453" s="67"/>
    </row>
    <row r="454" ht="15.75" customHeight="1">
      <c r="A454" s="67"/>
    </row>
    <row r="455" ht="15.75" customHeight="1">
      <c r="A455" s="67"/>
    </row>
    <row r="456" ht="15.75" customHeight="1">
      <c r="A456" s="67"/>
    </row>
    <row r="457" ht="15.75" customHeight="1">
      <c r="A457" s="67"/>
    </row>
    <row r="458" ht="15.75" customHeight="1">
      <c r="A458" s="67"/>
    </row>
    <row r="459" ht="15.75" customHeight="1">
      <c r="A459" s="67"/>
    </row>
    <row r="460" ht="15.75" customHeight="1">
      <c r="A460" s="67"/>
    </row>
    <row r="461" ht="15.75" customHeight="1">
      <c r="A461" s="67"/>
    </row>
    <row r="462" ht="15.75" customHeight="1">
      <c r="A462" s="67"/>
    </row>
    <row r="463" ht="15.75" customHeight="1">
      <c r="A463" s="67"/>
    </row>
    <row r="464" ht="15.75" customHeight="1">
      <c r="A464" s="67"/>
    </row>
    <row r="465" ht="15.75" customHeight="1">
      <c r="A465" s="67"/>
    </row>
    <row r="466" ht="15.75" customHeight="1">
      <c r="A466" s="67"/>
    </row>
    <row r="467" ht="15.75" customHeight="1">
      <c r="A467" s="67"/>
    </row>
    <row r="468" ht="15.75" customHeight="1">
      <c r="A468" s="67"/>
    </row>
    <row r="469" ht="15.75" customHeight="1">
      <c r="A469" s="67"/>
    </row>
    <row r="470" ht="15.75" customHeight="1">
      <c r="A470" s="67"/>
    </row>
    <row r="471" ht="15.75" customHeight="1">
      <c r="A471" s="67"/>
    </row>
    <row r="472" ht="15.75" customHeight="1">
      <c r="A472" s="67"/>
    </row>
    <row r="473" ht="15.75" customHeight="1">
      <c r="A473" s="67"/>
    </row>
    <row r="474" ht="15.75" customHeight="1">
      <c r="A474" s="67"/>
    </row>
    <row r="475" ht="15.75" customHeight="1">
      <c r="A475" s="67"/>
    </row>
    <row r="476" ht="15.75" customHeight="1">
      <c r="A476" s="67"/>
    </row>
    <row r="477" ht="15.75" customHeight="1">
      <c r="A477" s="67"/>
    </row>
    <row r="478" ht="15.75" customHeight="1">
      <c r="A478" s="67"/>
    </row>
    <row r="479" ht="15.75" customHeight="1">
      <c r="A479" s="67"/>
    </row>
    <row r="480" ht="15.75" customHeight="1">
      <c r="A480" s="67"/>
    </row>
    <row r="481" ht="15.75" customHeight="1">
      <c r="A481" s="67"/>
    </row>
    <row r="482" ht="15.75" customHeight="1">
      <c r="A482" s="67"/>
    </row>
    <row r="483" ht="15.75" customHeight="1">
      <c r="A483" s="67"/>
    </row>
    <row r="484" ht="15.75" customHeight="1">
      <c r="A484" s="67"/>
    </row>
    <row r="485" ht="15.75" customHeight="1">
      <c r="A485" s="67"/>
    </row>
    <row r="486" ht="15.75" customHeight="1">
      <c r="A486" s="67"/>
    </row>
    <row r="487" ht="15.75" customHeight="1">
      <c r="A487" s="67"/>
    </row>
    <row r="488" ht="15.75" customHeight="1">
      <c r="A488" s="67"/>
    </row>
    <row r="489" ht="15.75" customHeight="1">
      <c r="A489" s="67"/>
    </row>
    <row r="490" ht="15.75" customHeight="1">
      <c r="A490" s="67"/>
    </row>
    <row r="491" ht="15.75" customHeight="1">
      <c r="A491" s="67"/>
    </row>
    <row r="492" ht="15.75" customHeight="1">
      <c r="A492" s="67"/>
    </row>
    <row r="493" ht="15.75" customHeight="1">
      <c r="A493" s="67"/>
    </row>
    <row r="494" ht="15.75" customHeight="1">
      <c r="A494" s="67"/>
    </row>
    <row r="495" ht="15.75" customHeight="1">
      <c r="A495" s="67"/>
    </row>
    <row r="496" ht="15.75" customHeight="1">
      <c r="A496" s="67"/>
    </row>
    <row r="497" ht="15.75" customHeight="1">
      <c r="A497" s="67"/>
    </row>
    <row r="498" ht="15.75" customHeight="1">
      <c r="A498" s="67"/>
    </row>
    <row r="499" ht="15.75" customHeight="1">
      <c r="A499" s="67"/>
    </row>
    <row r="500" ht="15.75" customHeight="1">
      <c r="A500" s="67"/>
    </row>
    <row r="501" ht="15.75" customHeight="1">
      <c r="A501" s="67"/>
    </row>
    <row r="502" ht="15.75" customHeight="1">
      <c r="A502" s="67"/>
    </row>
    <row r="503" ht="15.75" customHeight="1">
      <c r="A503" s="67"/>
    </row>
    <row r="504" ht="15.75" customHeight="1">
      <c r="A504" s="67"/>
    </row>
    <row r="505" ht="15.75" customHeight="1">
      <c r="A505" s="67"/>
    </row>
    <row r="506" ht="15.75" customHeight="1">
      <c r="A506" s="67"/>
    </row>
    <row r="507" ht="15.75" customHeight="1">
      <c r="A507" s="67"/>
    </row>
    <row r="508" ht="15.75" customHeight="1">
      <c r="A508" s="67"/>
    </row>
    <row r="509" ht="15.75" customHeight="1">
      <c r="A509" s="67"/>
    </row>
    <row r="510" ht="15.75" customHeight="1">
      <c r="A510" s="67"/>
    </row>
    <row r="511" ht="15.75" customHeight="1">
      <c r="A511" s="67"/>
    </row>
    <row r="512" ht="15.75" customHeight="1">
      <c r="A512" s="67"/>
    </row>
    <row r="513" ht="15.75" customHeight="1">
      <c r="A513" s="67"/>
    </row>
    <row r="514" ht="15.75" customHeight="1">
      <c r="A514" s="67"/>
    </row>
    <row r="515" ht="15.75" customHeight="1">
      <c r="A515" s="67"/>
    </row>
    <row r="516" ht="15.75" customHeight="1">
      <c r="A516" s="67"/>
    </row>
    <row r="517" ht="15.75" customHeight="1">
      <c r="A517" s="67"/>
    </row>
    <row r="518" ht="15.75" customHeight="1">
      <c r="A518" s="67"/>
    </row>
    <row r="519" ht="15.75" customHeight="1">
      <c r="A519" s="67"/>
    </row>
    <row r="520" ht="15.75" customHeight="1">
      <c r="A520" s="67"/>
    </row>
    <row r="521" ht="15.75" customHeight="1">
      <c r="A521" s="67"/>
    </row>
    <row r="522" ht="15.75" customHeight="1">
      <c r="A522" s="67"/>
    </row>
    <row r="523" ht="15.75" customHeight="1">
      <c r="A523" s="67"/>
    </row>
    <row r="524" ht="15.75" customHeight="1">
      <c r="A524" s="67"/>
    </row>
    <row r="525" ht="15.75" customHeight="1">
      <c r="A525" s="67"/>
    </row>
    <row r="526" ht="15.75" customHeight="1">
      <c r="A526" s="67"/>
    </row>
    <row r="527" ht="15.75" customHeight="1">
      <c r="A527" s="67"/>
    </row>
    <row r="528" ht="15.75" customHeight="1">
      <c r="A528" s="67"/>
    </row>
    <row r="529" ht="15.75" customHeight="1">
      <c r="A529" s="67"/>
    </row>
    <row r="530" ht="15.75" customHeight="1">
      <c r="A530" s="67"/>
    </row>
    <row r="531" ht="15.75" customHeight="1">
      <c r="A531" s="67"/>
    </row>
    <row r="532" ht="15.75" customHeight="1">
      <c r="A532" s="67"/>
    </row>
    <row r="533" ht="15.75" customHeight="1">
      <c r="A533" s="67"/>
    </row>
    <row r="534" ht="15.75" customHeight="1">
      <c r="A534" s="67"/>
    </row>
    <row r="535" ht="15.75" customHeight="1">
      <c r="A535" s="67"/>
    </row>
    <row r="536" ht="15.75" customHeight="1">
      <c r="A536" s="67"/>
    </row>
    <row r="537" ht="15.75" customHeight="1">
      <c r="A537" s="67"/>
    </row>
    <row r="538" ht="15.75" customHeight="1">
      <c r="A538" s="67"/>
    </row>
    <row r="539" ht="15.75" customHeight="1">
      <c r="A539" s="67"/>
    </row>
    <row r="540" ht="15.75" customHeight="1">
      <c r="A540" s="67"/>
    </row>
    <row r="541" ht="15.75" customHeight="1">
      <c r="A541" s="67"/>
    </row>
    <row r="542" ht="15.75" customHeight="1">
      <c r="A542" s="67"/>
    </row>
    <row r="543" ht="15.75" customHeight="1">
      <c r="A543" s="67"/>
    </row>
    <row r="544" ht="15.75" customHeight="1">
      <c r="A544" s="67"/>
    </row>
    <row r="545" ht="15.75" customHeight="1">
      <c r="A545" s="67"/>
    </row>
    <row r="546" ht="15.75" customHeight="1">
      <c r="A546" s="67"/>
    </row>
    <row r="547" ht="15.75" customHeight="1">
      <c r="A547" s="67"/>
    </row>
    <row r="548" ht="15.75" customHeight="1">
      <c r="A548" s="67"/>
    </row>
    <row r="549" ht="15.75" customHeight="1">
      <c r="A549" s="67"/>
    </row>
    <row r="550" ht="15.75" customHeight="1">
      <c r="A550" s="67"/>
    </row>
    <row r="551" ht="15.75" customHeight="1">
      <c r="A551" s="67"/>
    </row>
    <row r="552" ht="15.75" customHeight="1">
      <c r="A552" s="67"/>
    </row>
    <row r="553" ht="15.75" customHeight="1">
      <c r="A553" s="67"/>
    </row>
    <row r="554" ht="15.75" customHeight="1">
      <c r="A554" s="67"/>
    </row>
    <row r="555" ht="15.75" customHeight="1">
      <c r="A555" s="67"/>
    </row>
    <row r="556" ht="15.75" customHeight="1">
      <c r="A556" s="67"/>
    </row>
    <row r="557" ht="15.75" customHeight="1">
      <c r="A557" s="67"/>
    </row>
    <row r="558" ht="15.75" customHeight="1">
      <c r="A558" s="67"/>
    </row>
    <row r="559" ht="15.75" customHeight="1">
      <c r="A559" s="67"/>
    </row>
    <row r="560" ht="15.75" customHeight="1">
      <c r="A560" s="67"/>
    </row>
    <row r="561" ht="15.75" customHeight="1">
      <c r="A561" s="67"/>
    </row>
    <row r="562" ht="15.75" customHeight="1">
      <c r="A562" s="67"/>
    </row>
    <row r="563" ht="15.75" customHeight="1">
      <c r="A563" s="67"/>
    </row>
    <row r="564" ht="15.75" customHeight="1">
      <c r="A564" s="67"/>
    </row>
    <row r="565" ht="15.75" customHeight="1">
      <c r="A565" s="67"/>
    </row>
    <row r="566" ht="15.75" customHeight="1">
      <c r="A566" s="67"/>
    </row>
    <row r="567" ht="15.75" customHeight="1">
      <c r="A567" s="67"/>
    </row>
    <row r="568" ht="15.75" customHeight="1">
      <c r="A568" s="67"/>
    </row>
    <row r="569" ht="15.75" customHeight="1">
      <c r="A569" s="67"/>
    </row>
    <row r="570" ht="15.75" customHeight="1">
      <c r="A570" s="67"/>
    </row>
    <row r="571" ht="15.75" customHeight="1">
      <c r="A571" s="67"/>
    </row>
    <row r="572" ht="15.75" customHeight="1">
      <c r="A572" s="67"/>
    </row>
    <row r="573" ht="15.75" customHeight="1">
      <c r="A573" s="67"/>
    </row>
    <row r="574" ht="15.75" customHeight="1">
      <c r="A574" s="67"/>
    </row>
    <row r="575" ht="15.75" customHeight="1">
      <c r="A575" s="67"/>
    </row>
    <row r="576" ht="15.75" customHeight="1">
      <c r="A576" s="67"/>
    </row>
    <row r="577" ht="15.75" customHeight="1">
      <c r="A577" s="67"/>
    </row>
    <row r="578" ht="15.75" customHeight="1">
      <c r="A578" s="67"/>
    </row>
    <row r="579" ht="15.75" customHeight="1">
      <c r="A579" s="67"/>
    </row>
    <row r="580" ht="15.75" customHeight="1">
      <c r="A580" s="67"/>
    </row>
    <row r="581" ht="15.75" customHeight="1">
      <c r="A581" s="67"/>
    </row>
    <row r="582" ht="15.75" customHeight="1">
      <c r="A582" s="67"/>
    </row>
    <row r="583" ht="15.75" customHeight="1">
      <c r="A583" s="67"/>
    </row>
    <row r="584" ht="15.75" customHeight="1">
      <c r="A584" s="67"/>
    </row>
    <row r="585" ht="15.75" customHeight="1">
      <c r="A585" s="67"/>
    </row>
    <row r="586" ht="15.75" customHeight="1">
      <c r="A586" s="67"/>
    </row>
    <row r="587" ht="15.75" customHeight="1">
      <c r="A587" s="67"/>
    </row>
    <row r="588" ht="15.75" customHeight="1">
      <c r="A588" s="67"/>
    </row>
    <row r="589" ht="15.75" customHeight="1">
      <c r="A589" s="67"/>
    </row>
    <row r="590" ht="15.75" customHeight="1">
      <c r="A590" s="67"/>
    </row>
    <row r="591" ht="15.75" customHeight="1">
      <c r="A591" s="67"/>
    </row>
    <row r="592" ht="15.75" customHeight="1">
      <c r="A592" s="67"/>
    </row>
    <row r="593" ht="15.75" customHeight="1">
      <c r="A593" s="67"/>
    </row>
    <row r="594" ht="15.75" customHeight="1">
      <c r="A594" s="67"/>
    </row>
    <row r="595" ht="15.75" customHeight="1">
      <c r="A595" s="67"/>
    </row>
    <row r="596" ht="15.75" customHeight="1">
      <c r="A596" s="67"/>
    </row>
    <row r="597" ht="15.75" customHeight="1">
      <c r="A597" s="67"/>
    </row>
    <row r="598" ht="15.75" customHeight="1">
      <c r="A598" s="67"/>
    </row>
    <row r="599" ht="15.75" customHeight="1">
      <c r="A599" s="67"/>
    </row>
    <row r="600" ht="15.75" customHeight="1">
      <c r="A600" s="67"/>
    </row>
    <row r="601" ht="15.75" customHeight="1">
      <c r="A601" s="67"/>
    </row>
    <row r="602" ht="15.75" customHeight="1">
      <c r="A602" s="67"/>
    </row>
    <row r="603" ht="15.75" customHeight="1">
      <c r="A603" s="67"/>
    </row>
    <row r="604" ht="15.75" customHeight="1">
      <c r="A604" s="67"/>
    </row>
    <row r="605" ht="15.75" customHeight="1">
      <c r="A605" s="67"/>
    </row>
    <row r="606" ht="15.75" customHeight="1">
      <c r="A606" s="67"/>
    </row>
    <row r="607" ht="15.75" customHeight="1">
      <c r="A607" s="67"/>
    </row>
    <row r="608" ht="15.75" customHeight="1">
      <c r="A608" s="67"/>
    </row>
    <row r="609" ht="15.75" customHeight="1">
      <c r="A609" s="67"/>
    </row>
    <row r="610" ht="15.75" customHeight="1">
      <c r="A610" s="67"/>
    </row>
    <row r="611" ht="15.75" customHeight="1">
      <c r="A611" s="67"/>
    </row>
    <row r="612" ht="15.75" customHeight="1">
      <c r="A612" s="67"/>
    </row>
    <row r="613" ht="15.75" customHeight="1">
      <c r="A613" s="67"/>
    </row>
    <row r="614" ht="15.75" customHeight="1">
      <c r="A614" s="67"/>
    </row>
    <row r="615" ht="15.75" customHeight="1">
      <c r="A615" s="67"/>
    </row>
    <row r="616" ht="15.75" customHeight="1">
      <c r="A616" s="67"/>
    </row>
    <row r="617" ht="15.75" customHeight="1">
      <c r="A617" s="67"/>
    </row>
    <row r="618" ht="15.75" customHeight="1">
      <c r="A618" s="67"/>
    </row>
    <row r="619" ht="15.75" customHeight="1">
      <c r="A619" s="67"/>
    </row>
    <row r="620" ht="15.75" customHeight="1">
      <c r="A620" s="67"/>
    </row>
    <row r="621" ht="15.75" customHeight="1">
      <c r="A621" s="67"/>
    </row>
    <row r="622" ht="15.75" customHeight="1">
      <c r="A622" s="67"/>
    </row>
    <row r="623" ht="15.75" customHeight="1">
      <c r="A623" s="67"/>
    </row>
    <row r="624" ht="15.75" customHeight="1">
      <c r="A624" s="67"/>
    </row>
    <row r="625" ht="15.75" customHeight="1">
      <c r="A625" s="67"/>
    </row>
    <row r="626" ht="15.75" customHeight="1">
      <c r="A626" s="67"/>
    </row>
    <row r="627" ht="15.75" customHeight="1">
      <c r="A627" s="67"/>
    </row>
    <row r="628" ht="15.75" customHeight="1">
      <c r="A628" s="67"/>
    </row>
    <row r="629" ht="15.75" customHeight="1">
      <c r="A629" s="67"/>
    </row>
    <row r="630" ht="15.75" customHeight="1">
      <c r="A630" s="67"/>
    </row>
    <row r="631" ht="15.75" customHeight="1">
      <c r="A631" s="67"/>
    </row>
    <row r="632" ht="15.75" customHeight="1">
      <c r="A632" s="67"/>
    </row>
    <row r="633" ht="15.75" customHeight="1">
      <c r="A633" s="67"/>
    </row>
    <row r="634" ht="15.75" customHeight="1">
      <c r="A634" s="67"/>
    </row>
    <row r="635" ht="15.75" customHeight="1">
      <c r="A635" s="67"/>
    </row>
    <row r="636" ht="15.75" customHeight="1">
      <c r="A636" s="67"/>
    </row>
    <row r="637" ht="15.75" customHeight="1">
      <c r="A637" s="67"/>
    </row>
    <row r="638" ht="15.75" customHeight="1">
      <c r="A638" s="67"/>
    </row>
    <row r="639" ht="15.75" customHeight="1">
      <c r="A639" s="67"/>
    </row>
    <row r="640" ht="15.75" customHeight="1">
      <c r="A640" s="67"/>
    </row>
    <row r="641" ht="15.75" customHeight="1">
      <c r="A641" s="67"/>
    </row>
    <row r="642" ht="15.75" customHeight="1">
      <c r="A642" s="67"/>
    </row>
    <row r="643" ht="15.75" customHeight="1">
      <c r="A643" s="67"/>
    </row>
    <row r="644" ht="15.75" customHeight="1">
      <c r="A644" s="67"/>
    </row>
    <row r="645" ht="15.75" customHeight="1">
      <c r="A645" s="67"/>
    </row>
    <row r="646" ht="15.75" customHeight="1">
      <c r="A646" s="67"/>
    </row>
    <row r="647" ht="15.75" customHeight="1">
      <c r="A647" s="67"/>
    </row>
    <row r="648" ht="15.75" customHeight="1">
      <c r="A648" s="67"/>
    </row>
    <row r="649" ht="15.75" customHeight="1">
      <c r="A649" s="67"/>
    </row>
    <row r="650" ht="15.75" customHeight="1">
      <c r="A650" s="67"/>
    </row>
    <row r="651" ht="15.75" customHeight="1">
      <c r="A651" s="67"/>
    </row>
    <row r="652" ht="15.75" customHeight="1">
      <c r="A652" s="67"/>
    </row>
    <row r="653" ht="15.75" customHeight="1">
      <c r="A653" s="67"/>
    </row>
    <row r="654" ht="15.75" customHeight="1">
      <c r="A654" s="67"/>
    </row>
    <row r="655" ht="15.75" customHeight="1">
      <c r="A655" s="67"/>
    </row>
    <row r="656" ht="15.75" customHeight="1">
      <c r="A656" s="67"/>
    </row>
    <row r="657" ht="15.75" customHeight="1">
      <c r="A657" s="67"/>
    </row>
    <row r="658" ht="15.75" customHeight="1">
      <c r="A658" s="67"/>
    </row>
    <row r="659" ht="15.75" customHeight="1">
      <c r="A659" s="67"/>
    </row>
    <row r="660" ht="15.75" customHeight="1">
      <c r="A660" s="67"/>
    </row>
    <row r="661" ht="15.75" customHeight="1">
      <c r="A661" s="67"/>
    </row>
    <row r="662" ht="15.75" customHeight="1">
      <c r="A662" s="67"/>
    </row>
    <row r="663" ht="15.75" customHeight="1">
      <c r="A663" s="67"/>
    </row>
    <row r="664" ht="15.75" customHeight="1">
      <c r="A664" s="67"/>
    </row>
    <row r="665" ht="15.75" customHeight="1">
      <c r="A665" s="67"/>
    </row>
    <row r="666" ht="15.75" customHeight="1">
      <c r="A666" s="67"/>
    </row>
    <row r="667" ht="15.75" customHeight="1">
      <c r="A667" s="67"/>
    </row>
    <row r="668" ht="15.75" customHeight="1">
      <c r="A668" s="67"/>
    </row>
    <row r="669" ht="15.75" customHeight="1">
      <c r="A669" s="67"/>
    </row>
    <row r="670" ht="15.75" customHeight="1">
      <c r="A670" s="67"/>
    </row>
    <row r="671" ht="15.75" customHeight="1">
      <c r="A671" s="67"/>
    </row>
    <row r="672" ht="15.75" customHeight="1">
      <c r="A672" s="67"/>
    </row>
    <row r="673" ht="15.75" customHeight="1">
      <c r="A673" s="67"/>
    </row>
    <row r="674" ht="15.75" customHeight="1">
      <c r="A674" s="67"/>
    </row>
    <row r="675" ht="15.75" customHeight="1">
      <c r="A675" s="67"/>
    </row>
    <row r="676" ht="15.75" customHeight="1">
      <c r="A676" s="67"/>
    </row>
    <row r="677" ht="15.75" customHeight="1">
      <c r="A677" s="67"/>
    </row>
    <row r="678" ht="15.75" customHeight="1">
      <c r="A678" s="67"/>
    </row>
    <row r="679" ht="15.75" customHeight="1">
      <c r="A679" s="67"/>
    </row>
    <row r="680" ht="15.75" customHeight="1">
      <c r="A680" s="67"/>
    </row>
    <row r="681" ht="15.75" customHeight="1">
      <c r="A681" s="67"/>
    </row>
    <row r="682" ht="15.75" customHeight="1">
      <c r="A682" s="67"/>
    </row>
    <row r="683" ht="15.75" customHeight="1">
      <c r="A683" s="67"/>
    </row>
    <row r="684" ht="15.75" customHeight="1">
      <c r="A684" s="67"/>
    </row>
    <row r="685" ht="15.75" customHeight="1">
      <c r="A685" s="67"/>
    </row>
    <row r="686" ht="15.75" customHeight="1">
      <c r="A686" s="67"/>
    </row>
    <row r="687" ht="15.75" customHeight="1">
      <c r="A687" s="67"/>
    </row>
    <row r="688" ht="15.75" customHeight="1">
      <c r="A688" s="67"/>
    </row>
    <row r="689" ht="15.75" customHeight="1">
      <c r="A689" s="67"/>
    </row>
    <row r="690" ht="15.75" customHeight="1">
      <c r="A690" s="67"/>
    </row>
    <row r="691" ht="15.75" customHeight="1">
      <c r="A691" s="67"/>
    </row>
    <row r="692" ht="15.75" customHeight="1">
      <c r="A692" s="67"/>
    </row>
    <row r="693" ht="15.75" customHeight="1">
      <c r="A693" s="67"/>
    </row>
    <row r="694" ht="15.75" customHeight="1">
      <c r="A694" s="67"/>
    </row>
    <row r="695" ht="15.75" customHeight="1">
      <c r="A695" s="67"/>
    </row>
    <row r="696" ht="15.75" customHeight="1">
      <c r="A696" s="67"/>
    </row>
    <row r="697" ht="15.75" customHeight="1">
      <c r="A697" s="67"/>
    </row>
    <row r="698" ht="15.75" customHeight="1">
      <c r="A698" s="67"/>
    </row>
    <row r="699" ht="15.75" customHeight="1">
      <c r="A699" s="67"/>
    </row>
    <row r="700" ht="15.75" customHeight="1">
      <c r="A700" s="67"/>
    </row>
    <row r="701" ht="15.75" customHeight="1">
      <c r="A701" s="67"/>
    </row>
    <row r="702" ht="15.75" customHeight="1">
      <c r="A702" s="67"/>
    </row>
    <row r="703" ht="15.75" customHeight="1">
      <c r="A703" s="67"/>
    </row>
    <row r="704" ht="15.75" customHeight="1">
      <c r="A704" s="67"/>
    </row>
    <row r="705" ht="15.75" customHeight="1">
      <c r="A705" s="67"/>
    </row>
    <row r="706" ht="15.75" customHeight="1">
      <c r="A706" s="67"/>
    </row>
    <row r="707" ht="15.75" customHeight="1">
      <c r="A707" s="67"/>
    </row>
    <row r="708" ht="15.75" customHeight="1">
      <c r="A708" s="67"/>
    </row>
    <row r="709" ht="15.75" customHeight="1">
      <c r="A709" s="67"/>
    </row>
    <row r="710" ht="15.75" customHeight="1">
      <c r="A710" s="67"/>
    </row>
    <row r="711" ht="15.75" customHeight="1">
      <c r="A711" s="67"/>
    </row>
    <row r="712" ht="15.75" customHeight="1">
      <c r="A712" s="67"/>
    </row>
    <row r="713" ht="15.75" customHeight="1">
      <c r="A713" s="67"/>
    </row>
    <row r="714" ht="15.75" customHeight="1">
      <c r="A714" s="67"/>
    </row>
    <row r="715" ht="15.75" customHeight="1">
      <c r="A715" s="67"/>
    </row>
    <row r="716" ht="15.75" customHeight="1">
      <c r="A716" s="67"/>
    </row>
    <row r="717" ht="15.75" customHeight="1">
      <c r="A717" s="67"/>
    </row>
    <row r="718" ht="15.75" customHeight="1">
      <c r="A718" s="67"/>
    </row>
    <row r="719" ht="15.75" customHeight="1">
      <c r="A719" s="67"/>
    </row>
    <row r="720" ht="15.75" customHeight="1">
      <c r="A720" s="67"/>
    </row>
    <row r="721" ht="15.75" customHeight="1">
      <c r="A721" s="67"/>
    </row>
    <row r="722" ht="15.75" customHeight="1">
      <c r="A722" s="67"/>
    </row>
    <row r="723" ht="15.75" customHeight="1">
      <c r="A723" s="67"/>
    </row>
    <row r="724" ht="15.75" customHeight="1">
      <c r="A724" s="67"/>
    </row>
    <row r="725" ht="15.75" customHeight="1">
      <c r="A725" s="67"/>
    </row>
    <row r="726" ht="15.75" customHeight="1">
      <c r="A726" s="67"/>
    </row>
    <row r="727" ht="15.75" customHeight="1">
      <c r="A727" s="67"/>
    </row>
    <row r="728" ht="15.75" customHeight="1">
      <c r="A728" s="67"/>
    </row>
    <row r="729" ht="15.75" customHeight="1">
      <c r="A729" s="67"/>
    </row>
    <row r="730" ht="15.75" customHeight="1">
      <c r="A730" s="67"/>
    </row>
    <row r="731" ht="15.75" customHeight="1">
      <c r="A731" s="67"/>
    </row>
    <row r="732" ht="15.75" customHeight="1">
      <c r="A732" s="67"/>
    </row>
    <row r="733" ht="15.75" customHeight="1">
      <c r="A733" s="67"/>
    </row>
    <row r="734" ht="15.75" customHeight="1">
      <c r="A734" s="67"/>
    </row>
    <row r="735" ht="15.75" customHeight="1">
      <c r="A735" s="67"/>
    </row>
    <row r="736" ht="15.75" customHeight="1">
      <c r="A736" s="67"/>
    </row>
    <row r="737" ht="15.75" customHeight="1">
      <c r="A737" s="67"/>
    </row>
    <row r="738" ht="15.75" customHeight="1">
      <c r="A738" s="67"/>
    </row>
    <row r="739" ht="15.75" customHeight="1">
      <c r="A739" s="67"/>
    </row>
    <row r="740" ht="15.75" customHeight="1">
      <c r="A740" s="67"/>
    </row>
    <row r="741" ht="15.75" customHeight="1">
      <c r="A741" s="67"/>
    </row>
    <row r="742" ht="15.75" customHeight="1">
      <c r="A742" s="67"/>
    </row>
    <row r="743" ht="15.75" customHeight="1">
      <c r="A743" s="67"/>
    </row>
    <row r="744" ht="15.75" customHeight="1">
      <c r="A744" s="67"/>
    </row>
    <row r="745" ht="15.75" customHeight="1">
      <c r="A745" s="67"/>
    </row>
    <row r="746" ht="15.75" customHeight="1">
      <c r="A746" s="67"/>
    </row>
    <row r="747" ht="15.75" customHeight="1">
      <c r="A747" s="67"/>
    </row>
    <row r="748" ht="15.75" customHeight="1">
      <c r="A748" s="67"/>
    </row>
    <row r="749" ht="15.75" customHeight="1">
      <c r="A749" s="67"/>
    </row>
    <row r="750" ht="15.75" customHeight="1">
      <c r="A750" s="67"/>
    </row>
    <row r="751" ht="15.75" customHeight="1">
      <c r="A751" s="67"/>
    </row>
    <row r="752" ht="15.75" customHeight="1">
      <c r="A752" s="67"/>
    </row>
    <row r="753" ht="15.75" customHeight="1">
      <c r="A753" s="67"/>
    </row>
    <row r="754" ht="15.75" customHeight="1">
      <c r="A754" s="67"/>
    </row>
    <row r="755" ht="15.75" customHeight="1">
      <c r="A755" s="67"/>
    </row>
    <row r="756" ht="15.75" customHeight="1">
      <c r="A756" s="67"/>
    </row>
    <row r="757" ht="15.75" customHeight="1">
      <c r="A757" s="67"/>
    </row>
    <row r="758" ht="15.75" customHeight="1">
      <c r="A758" s="67"/>
    </row>
    <row r="759" ht="15.75" customHeight="1">
      <c r="A759" s="67"/>
    </row>
    <row r="760" ht="15.75" customHeight="1">
      <c r="A760" s="67"/>
    </row>
    <row r="761" ht="15.75" customHeight="1">
      <c r="A761" s="67"/>
    </row>
    <row r="762" ht="15.75" customHeight="1">
      <c r="A762" s="67"/>
    </row>
    <row r="763" ht="15.75" customHeight="1">
      <c r="A763" s="67"/>
    </row>
    <row r="764" ht="15.75" customHeight="1">
      <c r="A764" s="67"/>
    </row>
    <row r="765" ht="15.75" customHeight="1">
      <c r="A765" s="67"/>
    </row>
    <row r="766" ht="15.75" customHeight="1">
      <c r="A766" s="67"/>
    </row>
    <row r="767" ht="15.75" customHeight="1">
      <c r="A767" s="67"/>
    </row>
    <row r="768" ht="15.75" customHeight="1">
      <c r="A768" s="67"/>
    </row>
    <row r="769" ht="15.75" customHeight="1">
      <c r="A769" s="67"/>
    </row>
    <row r="770" ht="15.75" customHeight="1">
      <c r="A770" s="67"/>
    </row>
    <row r="771" ht="15.75" customHeight="1">
      <c r="A771" s="67"/>
    </row>
    <row r="772" ht="15.75" customHeight="1">
      <c r="A772" s="67"/>
    </row>
    <row r="773" ht="15.75" customHeight="1">
      <c r="A773" s="67"/>
    </row>
    <row r="774" ht="15.75" customHeight="1">
      <c r="A774" s="67"/>
    </row>
    <row r="775" ht="15.75" customHeight="1">
      <c r="A775" s="67"/>
    </row>
    <row r="776" ht="15.75" customHeight="1">
      <c r="A776" s="67"/>
    </row>
    <row r="777" ht="15.75" customHeight="1">
      <c r="A777" s="67"/>
    </row>
    <row r="778" ht="15.75" customHeight="1">
      <c r="A778" s="67"/>
    </row>
    <row r="779" ht="15.75" customHeight="1">
      <c r="A779" s="67"/>
    </row>
    <row r="780" ht="15.75" customHeight="1">
      <c r="A780" s="67"/>
    </row>
    <row r="781" ht="15.75" customHeight="1">
      <c r="A781" s="67"/>
    </row>
    <row r="782" ht="15.75" customHeight="1">
      <c r="A782" s="67"/>
    </row>
    <row r="783" ht="15.75" customHeight="1">
      <c r="A783" s="67"/>
    </row>
    <row r="784" ht="15.75" customHeight="1">
      <c r="A784" s="67"/>
    </row>
    <row r="785" ht="15.75" customHeight="1">
      <c r="A785" s="67"/>
    </row>
    <row r="786" ht="15.75" customHeight="1">
      <c r="A786" s="67"/>
    </row>
    <row r="787" ht="15.75" customHeight="1">
      <c r="A787" s="67"/>
    </row>
    <row r="788" ht="15.75" customHeight="1">
      <c r="A788" s="67"/>
    </row>
    <row r="789" ht="15.75" customHeight="1">
      <c r="A789" s="67"/>
    </row>
    <row r="790" ht="15.75" customHeight="1">
      <c r="A790" s="67"/>
    </row>
    <row r="791" ht="15.75" customHeight="1">
      <c r="A791" s="67"/>
    </row>
    <row r="792" ht="15.75" customHeight="1">
      <c r="A792" s="67"/>
    </row>
    <row r="793" ht="15.75" customHeight="1">
      <c r="A793" s="67"/>
    </row>
    <row r="794" ht="15.75" customHeight="1">
      <c r="A794" s="67"/>
    </row>
    <row r="795" ht="15.75" customHeight="1">
      <c r="A795" s="67"/>
    </row>
    <row r="796" ht="15.75" customHeight="1">
      <c r="A796" s="67"/>
    </row>
    <row r="797" ht="15.75" customHeight="1">
      <c r="A797" s="67"/>
    </row>
    <row r="798" ht="15.75" customHeight="1">
      <c r="A798" s="67"/>
    </row>
    <row r="799" ht="15.75" customHeight="1">
      <c r="A799" s="67"/>
    </row>
    <row r="800" ht="15.75" customHeight="1">
      <c r="A800" s="67"/>
    </row>
    <row r="801" ht="15.75" customHeight="1">
      <c r="A801" s="67"/>
    </row>
    <row r="802" ht="15.75" customHeight="1">
      <c r="A802" s="67"/>
    </row>
    <row r="803" ht="15.75" customHeight="1">
      <c r="A803" s="67"/>
    </row>
    <row r="804" ht="15.75" customHeight="1">
      <c r="A804" s="67"/>
    </row>
    <row r="805" ht="15.75" customHeight="1">
      <c r="A805" s="67"/>
    </row>
    <row r="806" ht="15.75" customHeight="1">
      <c r="A806" s="67"/>
    </row>
    <row r="807" ht="15.75" customHeight="1">
      <c r="A807" s="67"/>
    </row>
    <row r="808" ht="15.75" customHeight="1">
      <c r="A808" s="67"/>
    </row>
    <row r="809" ht="15.75" customHeight="1">
      <c r="A809" s="67"/>
    </row>
    <row r="810" ht="15.75" customHeight="1">
      <c r="A810" s="67"/>
    </row>
    <row r="811" ht="15.75" customHeight="1">
      <c r="A811" s="67"/>
    </row>
    <row r="812" ht="15.75" customHeight="1">
      <c r="A812" s="67"/>
    </row>
    <row r="813" ht="15.75" customHeight="1">
      <c r="A813" s="67"/>
    </row>
    <row r="814" ht="15.75" customHeight="1">
      <c r="A814" s="67"/>
    </row>
    <row r="815" ht="15.75" customHeight="1">
      <c r="A815" s="67"/>
    </row>
    <row r="816" ht="15.75" customHeight="1">
      <c r="A816" s="67"/>
    </row>
    <row r="817" ht="15.75" customHeight="1">
      <c r="A817" s="67"/>
    </row>
    <row r="818" ht="15.75" customHeight="1">
      <c r="A818" s="67"/>
    </row>
    <row r="819" ht="15.75" customHeight="1">
      <c r="A819" s="67"/>
    </row>
    <row r="820" ht="15.75" customHeight="1">
      <c r="A820" s="67"/>
    </row>
    <row r="821" ht="15.75" customHeight="1">
      <c r="A821" s="67"/>
    </row>
    <row r="822" ht="15.75" customHeight="1">
      <c r="A822" s="67"/>
    </row>
    <row r="823" ht="15.75" customHeight="1">
      <c r="A823" s="67"/>
    </row>
    <row r="824" ht="15.75" customHeight="1">
      <c r="A824" s="67"/>
    </row>
    <row r="825" ht="15.75" customHeight="1">
      <c r="A825" s="67"/>
    </row>
    <row r="826" ht="15.75" customHeight="1">
      <c r="A826" s="67"/>
    </row>
    <row r="827" ht="15.75" customHeight="1">
      <c r="A827" s="67"/>
    </row>
    <row r="828" ht="15.75" customHeight="1">
      <c r="A828" s="67"/>
    </row>
    <row r="829" ht="15.75" customHeight="1">
      <c r="A829" s="67"/>
    </row>
    <row r="830" ht="15.75" customHeight="1">
      <c r="A830" s="67"/>
    </row>
    <row r="831" ht="15.75" customHeight="1">
      <c r="A831" s="67"/>
    </row>
    <row r="832" ht="15.75" customHeight="1">
      <c r="A832" s="67"/>
    </row>
    <row r="833" ht="15.75" customHeight="1">
      <c r="A833" s="67"/>
    </row>
    <row r="834" ht="15.75" customHeight="1">
      <c r="A834" s="67"/>
    </row>
    <row r="835" ht="15.75" customHeight="1">
      <c r="A835" s="67"/>
    </row>
    <row r="836" ht="15.75" customHeight="1">
      <c r="A836" s="67"/>
    </row>
    <row r="837" ht="15.75" customHeight="1">
      <c r="A837" s="67"/>
    </row>
    <row r="838" ht="15.75" customHeight="1">
      <c r="A838" s="67"/>
    </row>
    <row r="839" ht="15.75" customHeight="1">
      <c r="A839" s="67"/>
    </row>
    <row r="840" ht="15.75" customHeight="1">
      <c r="A840" s="67"/>
    </row>
    <row r="841" ht="15.75" customHeight="1">
      <c r="A841" s="67"/>
    </row>
    <row r="842" ht="15.75" customHeight="1">
      <c r="A842" s="67"/>
    </row>
    <row r="843" ht="15.75" customHeight="1">
      <c r="A843" s="67"/>
    </row>
    <row r="844" ht="15.75" customHeight="1">
      <c r="A844" s="67"/>
    </row>
    <row r="845" ht="15.75" customHeight="1">
      <c r="A845" s="67"/>
    </row>
    <row r="846" ht="15.75" customHeight="1">
      <c r="A846" s="67"/>
    </row>
    <row r="847" ht="15.75" customHeight="1">
      <c r="A847" s="67"/>
    </row>
    <row r="848" ht="15.75" customHeight="1">
      <c r="A848" s="67"/>
    </row>
    <row r="849" ht="15.75" customHeight="1">
      <c r="A849" s="67"/>
    </row>
    <row r="850" ht="15.75" customHeight="1">
      <c r="A850" s="67"/>
    </row>
    <row r="851" ht="15.75" customHeight="1">
      <c r="A851" s="67"/>
    </row>
    <row r="852" ht="15.75" customHeight="1">
      <c r="A852" s="67"/>
    </row>
    <row r="853" ht="15.75" customHeight="1">
      <c r="A853" s="67"/>
    </row>
    <row r="854" ht="15.75" customHeight="1">
      <c r="A854" s="67"/>
    </row>
    <row r="855" ht="15.75" customHeight="1">
      <c r="A855" s="67"/>
    </row>
    <row r="856" ht="15.75" customHeight="1">
      <c r="A856" s="67"/>
    </row>
    <row r="857" ht="15.75" customHeight="1">
      <c r="A857" s="67"/>
    </row>
    <row r="858" ht="15.75" customHeight="1">
      <c r="A858" s="67"/>
    </row>
    <row r="859" ht="15.75" customHeight="1">
      <c r="A859" s="67"/>
    </row>
    <row r="860" ht="15.75" customHeight="1">
      <c r="A860" s="67"/>
    </row>
    <row r="861" ht="15.75" customHeight="1">
      <c r="A861" s="67"/>
    </row>
    <row r="862" ht="15.75" customHeight="1">
      <c r="A862" s="67"/>
    </row>
    <row r="863" ht="15.75" customHeight="1">
      <c r="A863" s="67"/>
    </row>
    <row r="864" ht="15.75" customHeight="1">
      <c r="A864" s="67"/>
    </row>
    <row r="865" ht="15.75" customHeight="1">
      <c r="A865" s="67"/>
    </row>
    <row r="866" ht="15.75" customHeight="1">
      <c r="A866" s="67"/>
    </row>
    <row r="867" ht="15.75" customHeight="1">
      <c r="A867" s="67"/>
    </row>
    <row r="868" ht="15.75" customHeight="1">
      <c r="A868" s="67"/>
    </row>
    <row r="869" ht="15.75" customHeight="1">
      <c r="A869" s="67"/>
    </row>
    <row r="870" ht="15.75" customHeight="1">
      <c r="A870" s="67"/>
    </row>
    <row r="871" ht="15.75" customHeight="1">
      <c r="A871" s="67"/>
    </row>
    <row r="872" ht="15.75" customHeight="1">
      <c r="A872" s="67"/>
    </row>
    <row r="873" ht="15.75" customHeight="1">
      <c r="A873" s="67"/>
    </row>
    <row r="874" ht="15.75" customHeight="1">
      <c r="A874" s="67"/>
    </row>
    <row r="875" ht="15.75" customHeight="1">
      <c r="A875" s="67"/>
    </row>
    <row r="876" ht="15.75" customHeight="1">
      <c r="A876" s="67"/>
    </row>
    <row r="877" ht="15.75" customHeight="1">
      <c r="A877" s="67"/>
    </row>
    <row r="878" ht="15.75" customHeight="1">
      <c r="A878" s="67"/>
    </row>
    <row r="879" ht="15.75" customHeight="1">
      <c r="A879" s="67"/>
    </row>
    <row r="880" ht="15.75" customHeight="1">
      <c r="A880" s="67"/>
    </row>
    <row r="881" ht="15.75" customHeight="1">
      <c r="A881" s="67"/>
    </row>
    <row r="882" ht="15.75" customHeight="1">
      <c r="A882" s="67"/>
    </row>
    <row r="883" ht="15.75" customHeight="1">
      <c r="A883" s="67"/>
    </row>
    <row r="884" ht="15.75" customHeight="1">
      <c r="A884" s="67"/>
    </row>
    <row r="885" ht="15.75" customHeight="1">
      <c r="A885" s="67"/>
    </row>
    <row r="886" ht="15.75" customHeight="1">
      <c r="A886" s="67"/>
    </row>
    <row r="887" ht="15.75" customHeight="1">
      <c r="A887" s="67"/>
    </row>
    <row r="888" ht="15.75" customHeight="1">
      <c r="A888" s="67"/>
    </row>
    <row r="889" ht="15.75" customHeight="1">
      <c r="A889" s="67"/>
    </row>
    <row r="890" ht="15.75" customHeight="1">
      <c r="A890" s="67"/>
    </row>
    <row r="891" ht="15.75" customHeight="1">
      <c r="A891" s="67"/>
    </row>
    <row r="892" ht="15.75" customHeight="1">
      <c r="A892" s="67"/>
    </row>
    <row r="893" ht="15.75" customHeight="1">
      <c r="A893" s="67"/>
    </row>
    <row r="894" ht="15.75" customHeight="1">
      <c r="A894" s="67"/>
    </row>
    <row r="895" ht="15.75" customHeight="1">
      <c r="A895" s="67"/>
    </row>
    <row r="896" ht="15.75" customHeight="1">
      <c r="A896" s="67"/>
    </row>
    <row r="897" ht="15.75" customHeight="1">
      <c r="A897" s="67"/>
    </row>
    <row r="898" ht="15.75" customHeight="1">
      <c r="A898" s="67"/>
    </row>
    <row r="899" ht="15.75" customHeight="1">
      <c r="A899" s="67"/>
    </row>
    <row r="900" ht="15.75" customHeight="1">
      <c r="A900" s="67"/>
    </row>
    <row r="901" ht="15.75" customHeight="1">
      <c r="A901" s="67"/>
    </row>
    <row r="902" ht="15.75" customHeight="1">
      <c r="A902" s="67"/>
    </row>
    <row r="903" ht="15.75" customHeight="1">
      <c r="A903" s="67"/>
    </row>
    <row r="904" ht="15.75" customHeight="1">
      <c r="A904" s="67"/>
    </row>
    <row r="905" ht="15.75" customHeight="1">
      <c r="A905" s="67"/>
    </row>
    <row r="906" ht="15.75" customHeight="1">
      <c r="A906" s="67"/>
    </row>
    <row r="907" ht="15.75" customHeight="1">
      <c r="A907" s="67"/>
    </row>
    <row r="908" ht="15.75" customHeight="1">
      <c r="A908" s="67"/>
    </row>
    <row r="909" ht="15.75" customHeight="1">
      <c r="A909" s="67"/>
    </row>
    <row r="910" ht="15.75" customHeight="1">
      <c r="A910" s="67"/>
    </row>
    <row r="911" ht="15.75" customHeight="1">
      <c r="A911" s="67"/>
    </row>
    <row r="912" ht="15.75" customHeight="1">
      <c r="A912" s="67"/>
    </row>
    <row r="913" ht="15.75" customHeight="1">
      <c r="A913" s="67"/>
    </row>
    <row r="914" ht="15.75" customHeight="1">
      <c r="A914" s="67"/>
    </row>
    <row r="915" ht="15.75" customHeight="1">
      <c r="A915" s="67"/>
    </row>
    <row r="916" ht="15.75" customHeight="1">
      <c r="A916" s="67"/>
    </row>
    <row r="917" ht="15.75" customHeight="1">
      <c r="A917" s="67"/>
    </row>
    <row r="918" ht="15.75" customHeight="1">
      <c r="A918" s="67"/>
    </row>
    <row r="919" ht="15.75" customHeight="1">
      <c r="A919" s="67"/>
    </row>
    <row r="920" ht="15.75" customHeight="1">
      <c r="A920" s="67"/>
    </row>
    <row r="921" ht="15.75" customHeight="1">
      <c r="A921" s="67"/>
    </row>
    <row r="922" ht="15.75" customHeight="1">
      <c r="A922" s="67"/>
    </row>
    <row r="923" ht="15.75" customHeight="1">
      <c r="A923" s="67"/>
    </row>
    <row r="924" ht="15.75" customHeight="1">
      <c r="A924" s="67"/>
    </row>
    <row r="925" ht="15.75" customHeight="1">
      <c r="A925" s="67"/>
    </row>
    <row r="926" ht="15.75" customHeight="1">
      <c r="A926" s="67"/>
    </row>
    <row r="927" ht="15.75" customHeight="1">
      <c r="A927" s="67"/>
    </row>
    <row r="928" ht="15.75" customHeight="1">
      <c r="A928" s="67"/>
    </row>
    <row r="929" ht="15.75" customHeight="1">
      <c r="A929" s="67"/>
    </row>
    <row r="930" ht="15.75" customHeight="1">
      <c r="A930" s="67"/>
    </row>
    <row r="931" ht="15.75" customHeight="1">
      <c r="A931" s="67"/>
    </row>
    <row r="932" ht="15.75" customHeight="1">
      <c r="A932" s="67"/>
    </row>
    <row r="933" ht="15.75" customHeight="1">
      <c r="A933" s="67"/>
    </row>
    <row r="934" ht="15.75" customHeight="1">
      <c r="A934" s="67"/>
    </row>
    <row r="935" ht="15.75" customHeight="1">
      <c r="A935" s="67"/>
    </row>
    <row r="936" ht="15.75" customHeight="1">
      <c r="A936" s="67"/>
    </row>
    <row r="937" ht="15.75" customHeight="1">
      <c r="A937" s="67"/>
    </row>
    <row r="938" ht="15.75" customHeight="1">
      <c r="A938" s="67"/>
    </row>
    <row r="939" ht="15.75" customHeight="1">
      <c r="A939" s="67"/>
    </row>
    <row r="940" ht="15.75" customHeight="1">
      <c r="A940" s="67"/>
    </row>
    <row r="941" ht="15.75" customHeight="1">
      <c r="A941" s="67"/>
    </row>
    <row r="942" ht="15.75" customHeight="1">
      <c r="A942" s="67"/>
    </row>
    <row r="943" ht="15.75" customHeight="1">
      <c r="A943" s="67"/>
    </row>
    <row r="944" ht="15.75" customHeight="1">
      <c r="A944" s="67"/>
    </row>
    <row r="945" ht="15.75" customHeight="1">
      <c r="A945" s="67"/>
    </row>
    <row r="946" ht="15.75" customHeight="1">
      <c r="A946" s="67"/>
    </row>
    <row r="947" ht="15.75" customHeight="1">
      <c r="A947" s="67"/>
    </row>
    <row r="948" ht="15.75" customHeight="1">
      <c r="A948" s="67"/>
    </row>
    <row r="949" ht="15.75" customHeight="1">
      <c r="A949" s="67"/>
    </row>
    <row r="950" ht="15.75" customHeight="1">
      <c r="A950" s="67"/>
    </row>
    <row r="951" ht="15.75" customHeight="1">
      <c r="A951" s="67"/>
    </row>
    <row r="952" ht="15.75" customHeight="1">
      <c r="A952" s="67"/>
    </row>
    <row r="953" ht="15.75" customHeight="1">
      <c r="A953" s="67"/>
    </row>
    <row r="954" ht="15.75" customHeight="1">
      <c r="A954" s="67"/>
    </row>
    <row r="955" ht="15.75" customHeight="1">
      <c r="A955" s="67"/>
    </row>
    <row r="956" ht="15.75" customHeight="1">
      <c r="A956" s="67"/>
    </row>
    <row r="957" ht="15.75" customHeight="1">
      <c r="A957" s="67"/>
    </row>
    <row r="958" ht="15.75" customHeight="1">
      <c r="A958" s="67"/>
    </row>
    <row r="959" ht="15.75" customHeight="1">
      <c r="A959" s="67"/>
    </row>
    <row r="960" ht="15.75" customHeight="1">
      <c r="A960" s="67"/>
    </row>
    <row r="961" ht="15.75" customHeight="1">
      <c r="A961" s="67"/>
    </row>
    <row r="962" ht="15.75" customHeight="1">
      <c r="A962" s="67"/>
    </row>
    <row r="963" ht="15.75" customHeight="1">
      <c r="A963" s="67"/>
    </row>
    <row r="964" ht="15.75" customHeight="1">
      <c r="A964" s="67"/>
    </row>
    <row r="965" ht="15.75" customHeight="1">
      <c r="A965" s="67"/>
    </row>
    <row r="966" ht="15.75" customHeight="1">
      <c r="A966" s="67"/>
    </row>
    <row r="967" ht="15.75" customHeight="1">
      <c r="A967" s="67"/>
    </row>
    <row r="968" ht="15.75" customHeight="1">
      <c r="A968" s="67"/>
    </row>
    <row r="969" ht="15.75" customHeight="1">
      <c r="A969" s="67"/>
    </row>
    <row r="970" ht="15.75" customHeight="1">
      <c r="A970" s="67"/>
    </row>
    <row r="971" ht="15.75" customHeight="1">
      <c r="A971" s="67"/>
    </row>
    <row r="972" ht="15.75" customHeight="1">
      <c r="A972" s="67"/>
    </row>
    <row r="973" ht="15.75" customHeight="1">
      <c r="A973" s="67"/>
    </row>
    <row r="974" ht="15.75" customHeight="1">
      <c r="A974" s="67"/>
    </row>
    <row r="975" ht="15.75" customHeight="1">
      <c r="A975" s="67"/>
    </row>
    <row r="976" ht="15.75" customHeight="1">
      <c r="A976" s="67"/>
    </row>
    <row r="977" ht="15.75" customHeight="1">
      <c r="A977" s="67"/>
    </row>
    <row r="978" ht="15.75" customHeight="1">
      <c r="A978" s="67"/>
    </row>
    <row r="979" ht="15.75" customHeight="1">
      <c r="A979" s="67"/>
    </row>
    <row r="980" ht="15.75" customHeight="1">
      <c r="A980" s="67"/>
    </row>
    <row r="981" ht="15.75" customHeight="1">
      <c r="A981" s="67"/>
    </row>
    <row r="982" ht="15.75" customHeight="1">
      <c r="A982" s="67"/>
    </row>
    <row r="983" ht="15.75" customHeight="1">
      <c r="A983" s="67"/>
    </row>
    <row r="984" ht="15.75" customHeight="1">
      <c r="A984" s="67"/>
    </row>
    <row r="985" ht="15.75" customHeight="1">
      <c r="A985" s="67"/>
    </row>
    <row r="986" ht="15.75" customHeight="1">
      <c r="A986" s="67"/>
    </row>
    <row r="987" ht="15.75" customHeight="1">
      <c r="A987" s="67"/>
    </row>
    <row r="988" ht="15.75" customHeight="1">
      <c r="A988" s="67"/>
    </row>
    <row r="989" ht="15.75" customHeight="1">
      <c r="A989" s="67"/>
    </row>
    <row r="990" ht="15.75" customHeight="1">
      <c r="A990" s="67"/>
    </row>
    <row r="991" ht="15.75" customHeight="1">
      <c r="A991" s="67"/>
    </row>
    <row r="992" ht="15.75" customHeight="1">
      <c r="A992" s="67"/>
    </row>
    <row r="993" ht="15.75" customHeight="1">
      <c r="A993" s="67"/>
    </row>
    <row r="994" ht="15.75" customHeight="1">
      <c r="A994" s="67"/>
    </row>
    <row r="995" ht="15.75" customHeight="1">
      <c r="A995" s="67"/>
    </row>
    <row r="996" ht="15.75" customHeight="1">
      <c r="A996" s="67"/>
    </row>
    <row r="997" ht="15.75" customHeight="1">
      <c r="A997" s="67"/>
    </row>
    <row r="998" ht="15.75" customHeight="1">
      <c r="A998" s="67"/>
    </row>
    <row r="999" ht="15.75" customHeight="1">
      <c r="A999" s="67"/>
    </row>
  </sheetData>
  <mergeCells count="14">
    <mergeCell ref="H1:H2"/>
    <mergeCell ref="H3:H4"/>
    <mergeCell ref="A41:C41"/>
    <mergeCell ref="A42:C42"/>
    <mergeCell ref="D42:G42"/>
    <mergeCell ref="A43:C43"/>
    <mergeCell ref="D43:G43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511805555555556" right="0.511805555555556" top="0.7875"/>
  <pageSetup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80</v>
      </c>
      <c r="B1" s="19" t="s">
        <v>79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Valores_Finais!C$41</f>
        <v>20000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33" t="s">
        <v>1298</v>
      </c>
      <c r="B5" s="46" t="s">
        <v>1299</v>
      </c>
      <c r="C5" s="35" t="s">
        <v>221</v>
      </c>
      <c r="D5" s="42">
        <v>1396.85</v>
      </c>
      <c r="E5" s="42">
        <v>1623.2</v>
      </c>
      <c r="F5" s="36"/>
      <c r="G5" s="36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33" t="s">
        <v>1300</v>
      </c>
      <c r="B6" s="46" t="s">
        <v>1301</v>
      </c>
      <c r="C6" s="35" t="s">
        <v>136</v>
      </c>
      <c r="D6" s="36"/>
      <c r="E6" s="42">
        <v>813.65</v>
      </c>
      <c r="F6" s="36"/>
      <c r="G6" s="36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70" t="s">
        <v>1302</v>
      </c>
      <c r="B7" s="46" t="s">
        <v>1303</v>
      </c>
      <c r="C7" s="35" t="s">
        <v>131</v>
      </c>
      <c r="D7" s="36"/>
      <c r="E7" s="36"/>
      <c r="F7" s="106"/>
      <c r="G7" s="107">
        <v>882.35</v>
      </c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33" t="s">
        <v>1304</v>
      </c>
      <c r="B8" s="46" t="s">
        <v>1305</v>
      </c>
      <c r="C8" s="35" t="s">
        <v>221</v>
      </c>
      <c r="D8" s="36"/>
      <c r="E8" s="42">
        <v>1198.08</v>
      </c>
      <c r="F8" s="36"/>
      <c r="G8" s="36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33" t="s">
        <v>1306</v>
      </c>
      <c r="B9" s="46" t="s">
        <v>1307</v>
      </c>
      <c r="C9" s="35" t="s">
        <v>221</v>
      </c>
      <c r="D9" s="36"/>
      <c r="E9" s="42">
        <v>1243.2</v>
      </c>
      <c r="F9" s="36"/>
      <c r="G9" s="36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33" t="s">
        <v>1308</v>
      </c>
      <c r="B10" s="46" t="s">
        <v>1309</v>
      </c>
      <c r="C10" s="35" t="s">
        <v>136</v>
      </c>
      <c r="D10" s="36"/>
      <c r="E10" s="42">
        <v>1825.7</v>
      </c>
      <c r="F10" s="36"/>
      <c r="G10" s="36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33" t="s">
        <v>1310</v>
      </c>
      <c r="B11" s="46" t="s">
        <v>1311</v>
      </c>
      <c r="C11" s="35" t="s">
        <v>136</v>
      </c>
      <c r="D11" s="36"/>
      <c r="E11" s="42">
        <v>1400.7</v>
      </c>
      <c r="F11" s="36"/>
      <c r="G11" s="36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33" t="s">
        <v>1312</v>
      </c>
      <c r="B12" s="46" t="s">
        <v>1313</v>
      </c>
      <c r="C12" s="35" t="s">
        <v>131</v>
      </c>
      <c r="D12" s="36"/>
      <c r="E12" s="36"/>
      <c r="F12" s="36"/>
      <c r="G12" s="42">
        <v>882.35</v>
      </c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33" t="s">
        <v>1314</v>
      </c>
      <c r="B13" s="46" t="s">
        <v>1315</v>
      </c>
      <c r="C13" s="35" t="s">
        <v>136</v>
      </c>
      <c r="D13" s="36"/>
      <c r="E13" s="42">
        <v>6336.3</v>
      </c>
      <c r="F13" s="36"/>
      <c r="G13" s="36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45"/>
      <c r="B14" s="38"/>
      <c r="C14" s="47"/>
      <c r="D14" s="36"/>
      <c r="E14" s="36"/>
      <c r="F14" s="36"/>
      <c r="G14" s="36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45"/>
      <c r="B15" s="38"/>
      <c r="C15" s="47"/>
      <c r="D15" s="36"/>
      <c r="E15" s="36"/>
      <c r="F15" s="36"/>
      <c r="G15" s="36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45"/>
      <c r="B16" s="38"/>
      <c r="C16" s="47"/>
      <c r="D16" s="36"/>
      <c r="E16" s="36"/>
      <c r="F16" s="36"/>
      <c r="G16" s="36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45"/>
      <c r="B17" s="38"/>
      <c r="C17" s="47"/>
      <c r="D17" s="36"/>
      <c r="E17" s="36"/>
      <c r="F17" s="36"/>
      <c r="G17" s="36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45"/>
      <c r="B18" s="38"/>
      <c r="C18" s="47"/>
      <c r="D18" s="36"/>
      <c r="E18" s="36"/>
      <c r="F18" s="36"/>
      <c r="G18" s="36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45"/>
      <c r="B19" s="38"/>
      <c r="C19" s="47"/>
      <c r="D19" s="36"/>
      <c r="E19" s="36"/>
      <c r="F19" s="36"/>
      <c r="G19" s="36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45"/>
      <c r="B20" s="38"/>
      <c r="C20" s="47"/>
      <c r="D20" s="36"/>
      <c r="E20" s="36"/>
      <c r="F20" s="36"/>
      <c r="G20" s="36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45"/>
      <c r="B21" s="38"/>
      <c r="C21" s="47"/>
      <c r="D21" s="36"/>
      <c r="E21" s="36"/>
      <c r="F21" s="36"/>
      <c r="G21" s="36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45"/>
      <c r="B22" s="38"/>
      <c r="C22" s="47"/>
      <c r="D22" s="36"/>
      <c r="E22" s="36"/>
      <c r="F22" s="36"/>
      <c r="G22" s="36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36"/>
      <c r="E23" s="36"/>
      <c r="F23" s="36"/>
      <c r="G23" s="36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36"/>
      <c r="E24" s="36"/>
      <c r="F24" s="36"/>
      <c r="G24" s="36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36"/>
      <c r="E25" s="36"/>
      <c r="F25" s="36"/>
      <c r="G25" s="36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36"/>
      <c r="E26" s="36"/>
      <c r="F26" s="36"/>
      <c r="G26" s="36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36"/>
      <c r="E27" s="36"/>
      <c r="F27" s="36"/>
      <c r="G27" s="36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5"/>
      <c r="B28" s="38"/>
      <c r="C28" s="47"/>
      <c r="D28" s="36"/>
      <c r="E28" s="36"/>
      <c r="F28" s="36"/>
      <c r="G28" s="36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36"/>
      <c r="E29" s="36"/>
      <c r="F29" s="36"/>
      <c r="G29" s="36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36"/>
      <c r="E30" s="36"/>
      <c r="F30" s="36"/>
      <c r="G30" s="36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36"/>
      <c r="E31" s="36"/>
      <c r="F31" s="36"/>
      <c r="G31" s="36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36"/>
      <c r="E32" s="36"/>
      <c r="F32" s="36"/>
      <c r="G32" s="36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36"/>
      <c r="E33" s="36"/>
      <c r="F33" s="36"/>
      <c r="G33" s="36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36"/>
      <c r="E34" s="36"/>
      <c r="F34" s="36"/>
      <c r="G34" s="36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36"/>
      <c r="E35" s="36"/>
      <c r="F35" s="36"/>
      <c r="G35" s="36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48"/>
      <c r="E36" s="48"/>
      <c r="F36" s="48"/>
      <c r="G36" s="48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1396.85</v>
      </c>
      <c r="E42" s="50">
        <f t="shared" si="1"/>
        <v>14440.83</v>
      </c>
      <c r="F42" s="50">
        <f t="shared" si="1"/>
        <v>0</v>
      </c>
      <c r="G42" s="50">
        <f t="shared" si="1"/>
        <v>1764.7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17602.38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2397.62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82</v>
      </c>
      <c r="B1" s="19" t="s">
        <v>81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Valores_Finais!C$42</f>
        <v>20000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33" t="s">
        <v>1316</v>
      </c>
      <c r="B5" s="46" t="s">
        <v>1317</v>
      </c>
      <c r="C5" s="35" t="s">
        <v>136</v>
      </c>
      <c r="D5" s="36"/>
      <c r="E5" s="36"/>
      <c r="F5" s="42">
        <v>380.0</v>
      </c>
      <c r="G5" s="36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33" t="s">
        <v>1318</v>
      </c>
      <c r="B6" s="46" t="s">
        <v>1319</v>
      </c>
      <c r="C6" s="35" t="s">
        <v>136</v>
      </c>
      <c r="D6" s="36"/>
      <c r="E6" s="36"/>
      <c r="F6" s="42">
        <v>857.14</v>
      </c>
      <c r="G6" s="36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45"/>
      <c r="B7" s="38"/>
      <c r="C7" s="47"/>
      <c r="D7" s="36"/>
      <c r="E7" s="36"/>
      <c r="F7" s="36"/>
      <c r="G7" s="36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45"/>
      <c r="B8" s="38"/>
      <c r="C8" s="47"/>
      <c r="D8" s="36"/>
      <c r="E8" s="36"/>
      <c r="F8" s="36"/>
      <c r="G8" s="36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45"/>
      <c r="B9" s="38"/>
      <c r="C9" s="47"/>
      <c r="D9" s="36"/>
      <c r="E9" s="36"/>
      <c r="F9" s="36"/>
      <c r="G9" s="36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45"/>
      <c r="B10" s="38"/>
      <c r="C10" s="47"/>
      <c r="D10" s="36"/>
      <c r="E10" s="36"/>
      <c r="F10" s="36"/>
      <c r="G10" s="36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45"/>
      <c r="B11" s="38"/>
      <c r="C11" s="47"/>
      <c r="D11" s="36"/>
      <c r="E11" s="36"/>
      <c r="F11" s="36"/>
      <c r="G11" s="36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45"/>
      <c r="B12" s="38"/>
      <c r="C12" s="47"/>
      <c r="D12" s="36"/>
      <c r="E12" s="36"/>
      <c r="F12" s="36"/>
      <c r="G12" s="36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45"/>
      <c r="B13" s="38"/>
      <c r="C13" s="47"/>
      <c r="D13" s="36"/>
      <c r="E13" s="36"/>
      <c r="F13" s="36"/>
      <c r="G13" s="36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45"/>
      <c r="B14" s="38"/>
      <c r="C14" s="47"/>
      <c r="D14" s="36"/>
      <c r="E14" s="36"/>
      <c r="F14" s="36"/>
      <c r="G14" s="36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45"/>
      <c r="B15" s="38"/>
      <c r="C15" s="47"/>
      <c r="D15" s="36"/>
      <c r="E15" s="36"/>
      <c r="F15" s="36"/>
      <c r="G15" s="36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45"/>
      <c r="B16" s="38"/>
      <c r="C16" s="47"/>
      <c r="D16" s="36"/>
      <c r="E16" s="36"/>
      <c r="F16" s="36"/>
      <c r="G16" s="36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45"/>
      <c r="B17" s="38"/>
      <c r="C17" s="47"/>
      <c r="D17" s="36"/>
      <c r="E17" s="36"/>
      <c r="F17" s="36"/>
      <c r="G17" s="36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45"/>
      <c r="B18" s="38"/>
      <c r="C18" s="47"/>
      <c r="D18" s="36"/>
      <c r="E18" s="36"/>
      <c r="F18" s="36"/>
      <c r="G18" s="36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45"/>
      <c r="B19" s="38"/>
      <c r="C19" s="47"/>
      <c r="D19" s="36"/>
      <c r="E19" s="36"/>
      <c r="F19" s="36"/>
      <c r="G19" s="36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45"/>
      <c r="B20" s="38"/>
      <c r="C20" s="47"/>
      <c r="D20" s="36"/>
      <c r="E20" s="36"/>
      <c r="F20" s="36"/>
      <c r="G20" s="36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45"/>
      <c r="B21" s="38"/>
      <c r="C21" s="47"/>
      <c r="D21" s="36"/>
      <c r="E21" s="36"/>
      <c r="F21" s="36"/>
      <c r="G21" s="36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45"/>
      <c r="B22" s="38"/>
      <c r="C22" s="47"/>
      <c r="D22" s="36"/>
      <c r="E22" s="36"/>
      <c r="F22" s="36"/>
      <c r="G22" s="36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36"/>
      <c r="E23" s="36"/>
      <c r="F23" s="36"/>
      <c r="G23" s="36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36"/>
      <c r="E24" s="36"/>
      <c r="F24" s="36"/>
      <c r="G24" s="36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36"/>
      <c r="E25" s="36"/>
      <c r="F25" s="36"/>
      <c r="G25" s="36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36"/>
      <c r="E26" s="36"/>
      <c r="F26" s="36"/>
      <c r="G26" s="36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36"/>
      <c r="E27" s="36"/>
      <c r="F27" s="36"/>
      <c r="G27" s="36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5"/>
      <c r="B28" s="38"/>
      <c r="C28" s="47"/>
      <c r="D28" s="36"/>
      <c r="E28" s="36"/>
      <c r="F28" s="36"/>
      <c r="G28" s="36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36"/>
      <c r="E29" s="36"/>
      <c r="F29" s="36"/>
      <c r="G29" s="36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36"/>
      <c r="E30" s="36"/>
      <c r="F30" s="36"/>
      <c r="G30" s="36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36"/>
      <c r="E31" s="36"/>
      <c r="F31" s="36"/>
      <c r="G31" s="36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36"/>
      <c r="E32" s="36"/>
      <c r="F32" s="36"/>
      <c r="G32" s="36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36"/>
      <c r="E33" s="36"/>
      <c r="F33" s="36"/>
      <c r="G33" s="36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36"/>
      <c r="E34" s="36"/>
      <c r="F34" s="36"/>
      <c r="G34" s="36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36"/>
      <c r="E35" s="36"/>
      <c r="F35" s="36"/>
      <c r="G35" s="36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48"/>
      <c r="E36" s="48"/>
      <c r="F36" s="48"/>
      <c r="G36" s="48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1237.14</v>
      </c>
      <c r="G42" s="50">
        <f t="shared" si="1"/>
        <v>0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1237.14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18762.86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84</v>
      </c>
      <c r="B1" s="19" t="s">
        <v>83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Valores_Finais!C$43</f>
        <v>55820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91" t="s">
        <v>1320</v>
      </c>
      <c r="B5" s="91" t="s">
        <v>1321</v>
      </c>
      <c r="C5" s="35" t="s">
        <v>136</v>
      </c>
      <c r="D5" s="48"/>
      <c r="E5" s="48"/>
      <c r="F5" s="44">
        <v>4901.57</v>
      </c>
      <c r="G5" s="48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91" t="s">
        <v>1322</v>
      </c>
      <c r="B6" s="108" t="s">
        <v>1323</v>
      </c>
      <c r="C6" s="35" t="s">
        <v>136</v>
      </c>
      <c r="D6" s="48"/>
      <c r="E6" s="48"/>
      <c r="F6" s="44">
        <v>3000.0</v>
      </c>
      <c r="G6" s="48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91" t="s">
        <v>1324</v>
      </c>
      <c r="B7" s="91" t="s">
        <v>1325</v>
      </c>
      <c r="C7" s="35" t="s">
        <v>136</v>
      </c>
      <c r="D7" s="48"/>
      <c r="E7" s="48"/>
      <c r="F7" s="109">
        <v>4040.04</v>
      </c>
      <c r="G7" s="48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91" t="s">
        <v>1326</v>
      </c>
      <c r="B8" s="110" t="s">
        <v>1323</v>
      </c>
      <c r="C8" s="35" t="s">
        <v>136</v>
      </c>
      <c r="D8" s="48"/>
      <c r="E8" s="48"/>
      <c r="F8" s="44">
        <v>4972.36</v>
      </c>
      <c r="G8" s="48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91" t="s">
        <v>1327</v>
      </c>
      <c r="B9" s="110" t="s">
        <v>1323</v>
      </c>
      <c r="C9" s="35" t="s">
        <v>136</v>
      </c>
      <c r="D9" s="48"/>
      <c r="E9" s="48"/>
      <c r="F9" s="109">
        <v>5000.0</v>
      </c>
      <c r="G9" s="48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91" t="s">
        <v>1328</v>
      </c>
      <c r="B10" s="111" t="s">
        <v>1329</v>
      </c>
      <c r="C10" s="35" t="s">
        <v>136</v>
      </c>
      <c r="D10" s="48"/>
      <c r="E10" s="48"/>
      <c r="F10" s="44">
        <v>4111.83</v>
      </c>
      <c r="G10" s="48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91" t="s">
        <v>1330</v>
      </c>
      <c r="B11" s="110" t="s">
        <v>302</v>
      </c>
      <c r="C11" s="35" t="s">
        <v>136</v>
      </c>
      <c r="D11" s="48"/>
      <c r="E11" s="48"/>
      <c r="F11" s="44">
        <v>3896.45</v>
      </c>
      <c r="G11" s="48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91" t="s">
        <v>1331</v>
      </c>
      <c r="B12" s="111" t="s">
        <v>1332</v>
      </c>
      <c r="C12" s="35" t="s">
        <v>136</v>
      </c>
      <c r="D12" s="48"/>
      <c r="E12" s="88"/>
      <c r="F12" s="44">
        <v>3752.86</v>
      </c>
      <c r="G12" s="48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91" t="s">
        <v>1333</v>
      </c>
      <c r="B13" s="111" t="s">
        <v>1334</v>
      </c>
      <c r="C13" s="35" t="s">
        <v>136</v>
      </c>
      <c r="D13" s="48"/>
      <c r="E13" s="48"/>
      <c r="F13" s="44">
        <v>3322.1</v>
      </c>
      <c r="G13" s="48"/>
      <c r="H13" s="38"/>
      <c r="I13" s="23"/>
      <c r="J13" s="23"/>
      <c r="K13" s="23"/>
      <c r="L13" s="23"/>
      <c r="M13" s="112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91" t="s">
        <v>1335</v>
      </c>
      <c r="B14" s="91" t="s">
        <v>1336</v>
      </c>
      <c r="C14" s="35" t="s">
        <v>136</v>
      </c>
      <c r="D14" s="48"/>
      <c r="E14" s="48"/>
      <c r="F14" s="44">
        <v>4183.63</v>
      </c>
      <c r="G14" s="48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91" t="s">
        <v>1337</v>
      </c>
      <c r="B15" s="91" t="s">
        <v>307</v>
      </c>
      <c r="C15" s="35" t="s">
        <v>136</v>
      </c>
      <c r="D15" s="48"/>
      <c r="E15" s="48"/>
      <c r="F15" s="109">
        <v>4399.01</v>
      </c>
      <c r="G15" s="48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113" t="s">
        <v>1338</v>
      </c>
      <c r="B16" s="113" t="s">
        <v>1323</v>
      </c>
      <c r="C16" s="114" t="s">
        <v>136</v>
      </c>
      <c r="D16" s="115"/>
      <c r="E16" s="48"/>
      <c r="F16" s="116">
        <v>3681.07</v>
      </c>
      <c r="G16" s="48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93" t="s">
        <v>1339</v>
      </c>
      <c r="B17" s="46" t="s">
        <v>1323</v>
      </c>
      <c r="C17" s="35" t="s">
        <v>136</v>
      </c>
      <c r="D17" s="48"/>
      <c r="E17" s="48"/>
      <c r="F17" s="117">
        <v>3163.96</v>
      </c>
      <c r="G17" s="48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33" t="s">
        <v>1340</v>
      </c>
      <c r="B18" s="46" t="s">
        <v>1323</v>
      </c>
      <c r="C18" s="35" t="s">
        <v>136</v>
      </c>
      <c r="D18" s="48"/>
      <c r="E18" s="48"/>
      <c r="F18" s="42">
        <v>3393.9</v>
      </c>
      <c r="G18" s="48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45"/>
      <c r="B19" s="38"/>
      <c r="C19" s="47"/>
      <c r="D19" s="48"/>
      <c r="E19" s="48"/>
      <c r="F19" s="36"/>
      <c r="G19" s="48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45"/>
      <c r="B20" s="38"/>
      <c r="C20" s="47"/>
      <c r="D20" s="48"/>
      <c r="E20" s="48"/>
      <c r="F20" s="36"/>
      <c r="G20" s="48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45"/>
      <c r="B21" s="38"/>
      <c r="C21" s="47"/>
      <c r="D21" s="48"/>
      <c r="E21" s="48"/>
      <c r="F21" s="36"/>
      <c r="G21" s="48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45"/>
      <c r="B22" s="38"/>
      <c r="C22" s="47"/>
      <c r="D22" s="48"/>
      <c r="E22" s="48"/>
      <c r="F22" s="36"/>
      <c r="G22" s="48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48"/>
      <c r="E23" s="48"/>
      <c r="F23" s="36"/>
      <c r="G23" s="48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48"/>
      <c r="E24" s="48"/>
      <c r="F24" s="48"/>
      <c r="G24" s="48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48"/>
      <c r="E25" s="48"/>
      <c r="F25" s="48"/>
      <c r="G25" s="48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9" t="s">
        <v>159</v>
      </c>
      <c r="B27" s="2"/>
      <c r="C27" s="3"/>
      <c r="D27" s="50">
        <f t="shared" ref="D27:G27" si="1">SUM(D5:D26)</f>
        <v>0</v>
      </c>
      <c r="E27" s="50">
        <f t="shared" si="1"/>
        <v>0</v>
      </c>
      <c r="F27" s="50">
        <f t="shared" si="1"/>
        <v>55818.78</v>
      </c>
      <c r="G27" s="50">
        <f t="shared" si="1"/>
        <v>0</v>
      </c>
      <c r="H27" s="51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52" t="s">
        <v>160</v>
      </c>
      <c r="B28" s="2"/>
      <c r="C28" s="3"/>
      <c r="D28" s="53">
        <f>SUM(D27,E27,F27,G27)</f>
        <v>55818.78</v>
      </c>
      <c r="E28" s="2"/>
      <c r="F28" s="2"/>
      <c r="G28" s="3"/>
      <c r="H28" s="51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9" t="s">
        <v>161</v>
      </c>
      <c r="B29" s="2"/>
      <c r="C29" s="3"/>
      <c r="D29" s="54">
        <f>D2-D28</f>
        <v>1.22</v>
      </c>
      <c r="E29" s="2"/>
      <c r="F29" s="2"/>
      <c r="G29" s="3"/>
      <c r="H29" s="55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19.5" customHeight="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14">
    <mergeCell ref="H1:H2"/>
    <mergeCell ref="H3:H4"/>
    <mergeCell ref="A27:C27"/>
    <mergeCell ref="A28:C28"/>
    <mergeCell ref="D28:G28"/>
    <mergeCell ref="A29:C29"/>
    <mergeCell ref="D29:G29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118" t="s">
        <v>1341</v>
      </c>
      <c r="B1" s="119" t="s">
        <v>1342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Valores_Finais!C$44</f>
        <v>49990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70" t="s">
        <v>1343</v>
      </c>
      <c r="B5" s="46" t="s">
        <v>1344</v>
      </c>
      <c r="C5" s="35" t="s">
        <v>136</v>
      </c>
      <c r="D5" s="36"/>
      <c r="E5" s="36"/>
      <c r="F5" s="74">
        <v>5000.0</v>
      </c>
      <c r="G5" s="36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70" t="s">
        <v>1345</v>
      </c>
      <c r="B6" s="69" t="s">
        <v>1346</v>
      </c>
      <c r="C6" s="35" t="s">
        <v>136</v>
      </c>
      <c r="D6" s="36"/>
      <c r="E6" s="36"/>
      <c r="F6" s="109">
        <v>3000.0</v>
      </c>
      <c r="G6" s="36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70" t="s">
        <v>1347</v>
      </c>
      <c r="B7" s="46" t="s">
        <v>1348</v>
      </c>
      <c r="C7" s="35" t="s">
        <v>136</v>
      </c>
      <c r="D7" s="36"/>
      <c r="E7" s="36"/>
      <c r="F7" s="109">
        <v>3000.0</v>
      </c>
      <c r="G7" s="36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70" t="s">
        <v>1349</v>
      </c>
      <c r="B8" s="46" t="s">
        <v>1350</v>
      </c>
      <c r="C8" s="35" t="s">
        <v>136</v>
      </c>
      <c r="D8" s="36"/>
      <c r="E8" s="36"/>
      <c r="F8" s="109">
        <v>3000.0</v>
      </c>
      <c r="G8" s="36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120" t="s">
        <v>1351</v>
      </c>
      <c r="B9" s="46" t="s">
        <v>1352</v>
      </c>
      <c r="C9" s="35" t="s">
        <v>136</v>
      </c>
      <c r="D9" s="36"/>
      <c r="E9" s="36"/>
      <c r="F9" s="42">
        <v>5000.0</v>
      </c>
      <c r="G9" s="36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70" t="s">
        <v>1353</v>
      </c>
      <c r="B10" s="69" t="s">
        <v>1354</v>
      </c>
      <c r="C10" s="35" t="s">
        <v>136</v>
      </c>
      <c r="D10" s="36"/>
      <c r="E10" s="36"/>
      <c r="F10" s="42">
        <v>3000.0</v>
      </c>
      <c r="G10" s="36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70" t="s">
        <v>1355</v>
      </c>
      <c r="B11" s="46" t="s">
        <v>1356</v>
      </c>
      <c r="C11" s="35" t="s">
        <v>136</v>
      </c>
      <c r="D11" s="36"/>
      <c r="E11" s="36"/>
      <c r="F11" s="42">
        <v>5000.0</v>
      </c>
      <c r="G11" s="36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102" t="s">
        <v>1357</v>
      </c>
      <c r="B12" s="46" t="s">
        <v>1358</v>
      </c>
      <c r="C12" s="35" t="s">
        <v>136</v>
      </c>
      <c r="D12" s="36"/>
      <c r="E12" s="36"/>
      <c r="F12" s="42">
        <v>3000.0</v>
      </c>
      <c r="G12" s="36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102" t="s">
        <v>1359</v>
      </c>
      <c r="B13" s="46" t="s">
        <v>1360</v>
      </c>
      <c r="C13" s="35" t="s">
        <v>136</v>
      </c>
      <c r="D13" s="36"/>
      <c r="E13" s="36"/>
      <c r="F13" s="42">
        <v>3000.0</v>
      </c>
      <c r="G13" s="36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101" t="s">
        <v>1361</v>
      </c>
      <c r="B14" s="46" t="s">
        <v>1362</v>
      </c>
      <c r="C14" s="35" t="s">
        <v>136</v>
      </c>
      <c r="D14" s="36"/>
      <c r="E14" s="36"/>
      <c r="F14" s="42">
        <v>3000.0</v>
      </c>
      <c r="G14" s="36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101" t="s">
        <v>1363</v>
      </c>
      <c r="B15" s="46" t="s">
        <v>1364</v>
      </c>
      <c r="C15" s="35" t="s">
        <v>136</v>
      </c>
      <c r="D15" s="36"/>
      <c r="E15" s="36"/>
      <c r="F15" s="42">
        <v>3000.0</v>
      </c>
      <c r="G15" s="36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101" t="s">
        <v>1365</v>
      </c>
      <c r="B16" s="46" t="s">
        <v>1362</v>
      </c>
      <c r="C16" s="35" t="s">
        <v>136</v>
      </c>
      <c r="D16" s="36"/>
      <c r="E16" s="36"/>
      <c r="F16" s="42">
        <v>3000.0</v>
      </c>
      <c r="G16" s="36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101" t="s">
        <v>1366</v>
      </c>
      <c r="B17" s="46" t="s">
        <v>1367</v>
      </c>
      <c r="C17" s="35" t="s">
        <v>136</v>
      </c>
      <c r="D17" s="36"/>
      <c r="E17" s="36"/>
      <c r="F17" s="42">
        <v>3000.0</v>
      </c>
      <c r="G17" s="36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101" t="s">
        <v>1368</v>
      </c>
      <c r="B18" s="46" t="s">
        <v>1369</v>
      </c>
      <c r="C18" s="35" t="s">
        <v>136</v>
      </c>
      <c r="D18" s="36"/>
      <c r="E18" s="36"/>
      <c r="F18" s="63">
        <v>4990.0</v>
      </c>
      <c r="G18" s="36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45"/>
      <c r="B19" s="38"/>
      <c r="C19" s="47"/>
      <c r="D19" s="36"/>
      <c r="E19" s="36"/>
      <c r="F19" s="36"/>
      <c r="G19" s="36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45"/>
      <c r="B20" s="38"/>
      <c r="C20" s="47"/>
      <c r="D20" s="36"/>
      <c r="E20" s="36"/>
      <c r="F20" s="36"/>
      <c r="G20" s="36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45"/>
      <c r="B21" s="38"/>
      <c r="C21" s="47"/>
      <c r="D21" s="36"/>
      <c r="E21" s="36"/>
      <c r="F21" s="36"/>
      <c r="G21" s="36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45"/>
      <c r="B22" s="38"/>
      <c r="C22" s="47"/>
      <c r="D22" s="36"/>
      <c r="E22" s="36"/>
      <c r="F22" s="36"/>
      <c r="G22" s="36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36"/>
      <c r="E23" s="36"/>
      <c r="F23" s="36"/>
      <c r="G23" s="36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36"/>
      <c r="E24" s="36"/>
      <c r="F24" s="36"/>
      <c r="G24" s="36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36"/>
      <c r="E25" s="36"/>
      <c r="F25" s="36"/>
      <c r="G25" s="36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36"/>
      <c r="E26" s="36"/>
      <c r="F26" s="36"/>
      <c r="G26" s="36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36"/>
      <c r="E27" s="36"/>
      <c r="F27" s="36"/>
      <c r="G27" s="36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5"/>
      <c r="B28" s="38"/>
      <c r="C28" s="47"/>
      <c r="D28" s="36"/>
      <c r="E28" s="36"/>
      <c r="F28" s="36"/>
      <c r="G28" s="36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36"/>
      <c r="E29" s="36"/>
      <c r="F29" s="36"/>
      <c r="G29" s="36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36"/>
      <c r="E30" s="36"/>
      <c r="F30" s="36"/>
      <c r="G30" s="36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36"/>
      <c r="E31" s="36"/>
      <c r="F31" s="36"/>
      <c r="G31" s="36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36"/>
      <c r="E32" s="36"/>
      <c r="F32" s="36"/>
      <c r="G32" s="36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36"/>
      <c r="E33" s="36"/>
      <c r="F33" s="36"/>
      <c r="G33" s="36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36"/>
      <c r="E34" s="36"/>
      <c r="F34" s="36"/>
      <c r="G34" s="36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36"/>
      <c r="E35" s="36"/>
      <c r="F35" s="36"/>
      <c r="G35" s="36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36"/>
      <c r="E36" s="36"/>
      <c r="F36" s="36"/>
      <c r="G36" s="36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36"/>
      <c r="E37" s="36"/>
      <c r="F37" s="36"/>
      <c r="G37" s="36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36"/>
      <c r="E38" s="36"/>
      <c r="F38" s="36"/>
      <c r="G38" s="36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36"/>
      <c r="E39" s="36"/>
      <c r="F39" s="36"/>
      <c r="G39" s="36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36"/>
      <c r="E40" s="36"/>
      <c r="F40" s="36"/>
      <c r="G40" s="36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36"/>
      <c r="E41" s="36"/>
      <c r="F41" s="36"/>
      <c r="G41" s="36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49990</v>
      </c>
      <c r="G42" s="50">
        <f t="shared" si="1"/>
        <v>0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49990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0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scale="60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1.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88</v>
      </c>
      <c r="B1" s="19" t="s">
        <v>87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Valores_Finais!C$45</f>
        <v>35314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64" t="s">
        <v>1370</v>
      </c>
      <c r="B5" s="62" t="s">
        <v>1371</v>
      </c>
      <c r="C5" s="35" t="s">
        <v>136</v>
      </c>
      <c r="D5" s="48"/>
      <c r="E5" s="48"/>
      <c r="F5" s="109">
        <v>1000.0</v>
      </c>
      <c r="G5" s="48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64" t="s">
        <v>1372</v>
      </c>
      <c r="B6" s="46" t="s">
        <v>1373</v>
      </c>
      <c r="C6" s="35" t="s">
        <v>131</v>
      </c>
      <c r="D6" s="48"/>
      <c r="E6" s="48"/>
      <c r="F6" s="48"/>
      <c r="G6" s="109">
        <v>500.0</v>
      </c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64" t="s">
        <v>1374</v>
      </c>
      <c r="B7" s="62" t="s">
        <v>1375</v>
      </c>
      <c r="C7" s="35" t="s">
        <v>136</v>
      </c>
      <c r="D7" s="48"/>
      <c r="E7" s="48"/>
      <c r="F7" s="74">
        <v>640.0</v>
      </c>
      <c r="G7" s="48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64" t="s">
        <v>1376</v>
      </c>
      <c r="B8" s="62" t="s">
        <v>1377</v>
      </c>
      <c r="C8" s="35" t="s">
        <v>136</v>
      </c>
      <c r="D8" s="48"/>
      <c r="E8" s="48"/>
      <c r="F8" s="109">
        <v>1000.0</v>
      </c>
      <c r="G8" s="48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64" t="s">
        <v>1378</v>
      </c>
      <c r="B9" s="46" t="s">
        <v>1377</v>
      </c>
      <c r="C9" s="35" t="s">
        <v>136</v>
      </c>
      <c r="D9" s="48"/>
      <c r="E9" s="48"/>
      <c r="F9" s="109">
        <v>1000.0</v>
      </c>
      <c r="G9" s="48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64" t="s">
        <v>1379</v>
      </c>
      <c r="B10" s="46" t="s">
        <v>1377</v>
      </c>
      <c r="C10" s="35" t="s">
        <v>136</v>
      </c>
      <c r="D10" s="48"/>
      <c r="E10" s="48"/>
      <c r="F10" s="109">
        <v>945.0</v>
      </c>
      <c r="G10" s="48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64" t="s">
        <v>1380</v>
      </c>
      <c r="B11" s="62" t="s">
        <v>1381</v>
      </c>
      <c r="C11" s="35" t="s">
        <v>136</v>
      </c>
      <c r="D11" s="48"/>
      <c r="E11" s="48"/>
      <c r="F11" s="109">
        <v>1000.0</v>
      </c>
      <c r="G11" s="48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64" t="s">
        <v>1382</v>
      </c>
      <c r="B12" s="46" t="s">
        <v>1383</v>
      </c>
      <c r="C12" s="35" t="s">
        <v>131</v>
      </c>
      <c r="D12" s="48"/>
      <c r="E12" s="48"/>
      <c r="F12" s="48"/>
      <c r="G12" s="109">
        <v>1500.0</v>
      </c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64" t="s">
        <v>1384</v>
      </c>
      <c r="B13" s="39" t="s">
        <v>1385</v>
      </c>
      <c r="C13" s="35" t="s">
        <v>131</v>
      </c>
      <c r="D13" s="36"/>
      <c r="E13" s="36"/>
      <c r="F13" s="36"/>
      <c r="G13" s="109">
        <v>1500.0</v>
      </c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64" t="s">
        <v>1386</v>
      </c>
      <c r="B14" s="93" t="s">
        <v>1387</v>
      </c>
      <c r="C14" s="35" t="s">
        <v>136</v>
      </c>
      <c r="D14" s="36"/>
      <c r="E14" s="36"/>
      <c r="F14" s="42">
        <v>1500.0</v>
      </c>
      <c r="G14" s="36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65" t="s">
        <v>1388</v>
      </c>
      <c r="B15" s="46" t="s">
        <v>1389</v>
      </c>
      <c r="C15" s="35" t="s">
        <v>136</v>
      </c>
      <c r="D15" s="36"/>
      <c r="E15" s="36"/>
      <c r="F15" s="42">
        <v>495.0</v>
      </c>
      <c r="G15" s="36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65" t="s">
        <v>1390</v>
      </c>
      <c r="B16" s="93" t="s">
        <v>1391</v>
      </c>
      <c r="C16" s="35" t="s">
        <v>131</v>
      </c>
      <c r="D16" s="36"/>
      <c r="E16" s="36"/>
      <c r="F16" s="36"/>
      <c r="G16" s="42">
        <v>500.0</v>
      </c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65" t="s">
        <v>1392</v>
      </c>
      <c r="B17" s="46" t="s">
        <v>1375</v>
      </c>
      <c r="C17" s="35" t="s">
        <v>136</v>
      </c>
      <c r="D17" s="36"/>
      <c r="E17" s="36"/>
      <c r="F17" s="42">
        <v>820.0</v>
      </c>
      <c r="G17" s="36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33" t="s">
        <v>1393</v>
      </c>
      <c r="B18" s="46" t="s">
        <v>1377</v>
      </c>
      <c r="C18" s="35" t="s">
        <v>136</v>
      </c>
      <c r="D18" s="36"/>
      <c r="E18" s="36"/>
      <c r="F18" s="42">
        <v>1500.0</v>
      </c>
      <c r="G18" s="36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33" t="s">
        <v>1394</v>
      </c>
      <c r="B19" s="46" t="s">
        <v>1377</v>
      </c>
      <c r="C19" s="35" t="s">
        <v>136</v>
      </c>
      <c r="D19" s="36"/>
      <c r="E19" s="36"/>
      <c r="F19" s="42">
        <v>540.0</v>
      </c>
      <c r="G19" s="36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33" t="s">
        <v>1395</v>
      </c>
      <c r="B20" s="46" t="s">
        <v>1387</v>
      </c>
      <c r="C20" s="35" t="s">
        <v>136</v>
      </c>
      <c r="D20" s="36"/>
      <c r="E20" s="36"/>
      <c r="F20" s="42">
        <v>1500.0</v>
      </c>
      <c r="G20" s="36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33" t="s">
        <v>1396</v>
      </c>
      <c r="B21" s="46" t="s">
        <v>1397</v>
      </c>
      <c r="C21" s="35" t="s">
        <v>131</v>
      </c>
      <c r="D21" s="36"/>
      <c r="E21" s="36"/>
      <c r="F21" s="36"/>
      <c r="G21" s="42">
        <v>500.0</v>
      </c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33" t="s">
        <v>1398</v>
      </c>
      <c r="B22" s="46" t="s">
        <v>1399</v>
      </c>
      <c r="C22" s="35" t="s">
        <v>131</v>
      </c>
      <c r="D22" s="36"/>
      <c r="E22" s="36"/>
      <c r="F22" s="36"/>
      <c r="G22" s="42">
        <v>500.0</v>
      </c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33" t="s">
        <v>1400</v>
      </c>
      <c r="B23" s="46" t="s">
        <v>1401</v>
      </c>
      <c r="C23" s="35" t="s">
        <v>136</v>
      </c>
      <c r="D23" s="36"/>
      <c r="E23" s="36"/>
      <c r="F23" s="42">
        <v>5000.0</v>
      </c>
      <c r="G23" s="36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33" t="s">
        <v>1402</v>
      </c>
      <c r="B24" s="46" t="s">
        <v>1403</v>
      </c>
      <c r="C24" s="35" t="s">
        <v>131</v>
      </c>
      <c r="D24" s="36"/>
      <c r="E24" s="36"/>
      <c r="F24" s="36"/>
      <c r="G24" s="42">
        <v>1500.0</v>
      </c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33" t="s">
        <v>1404</v>
      </c>
      <c r="B25" s="46" t="s">
        <v>1371</v>
      </c>
      <c r="C25" s="35" t="s">
        <v>136</v>
      </c>
      <c r="D25" s="36"/>
      <c r="E25" s="36"/>
      <c r="F25" s="42">
        <v>1500.0</v>
      </c>
      <c r="G25" s="36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33" t="s">
        <v>1405</v>
      </c>
      <c r="B26" s="46" t="s">
        <v>1377</v>
      </c>
      <c r="C26" s="35" t="s">
        <v>136</v>
      </c>
      <c r="D26" s="36"/>
      <c r="E26" s="36"/>
      <c r="F26" s="42">
        <v>1500.0</v>
      </c>
      <c r="G26" s="36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33" t="s">
        <v>1406</v>
      </c>
      <c r="B27" s="46" t="s">
        <v>1387</v>
      </c>
      <c r="C27" s="35" t="s">
        <v>136</v>
      </c>
      <c r="D27" s="36"/>
      <c r="E27" s="36"/>
      <c r="F27" s="36"/>
      <c r="G27" s="42">
        <v>440.0</v>
      </c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33" t="s">
        <v>1407</v>
      </c>
      <c r="B28" s="46" t="s">
        <v>1383</v>
      </c>
      <c r="C28" s="35" t="s">
        <v>131</v>
      </c>
      <c r="D28" s="36"/>
      <c r="E28" s="36"/>
      <c r="F28" s="36"/>
      <c r="G28" s="42">
        <v>500.0</v>
      </c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33" t="s">
        <v>1408</v>
      </c>
      <c r="B29" s="46" t="s">
        <v>1375</v>
      </c>
      <c r="C29" s="35" t="s">
        <v>136</v>
      </c>
      <c r="D29" s="36"/>
      <c r="E29" s="36"/>
      <c r="F29" s="42">
        <v>200.0</v>
      </c>
      <c r="G29" s="42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33" t="s">
        <v>1409</v>
      </c>
      <c r="B30" s="46" t="s">
        <v>1410</v>
      </c>
      <c r="C30" s="35" t="s">
        <v>136</v>
      </c>
      <c r="D30" s="36"/>
      <c r="E30" s="36"/>
      <c r="F30" s="42">
        <v>340.0</v>
      </c>
      <c r="G30" s="36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33" t="s">
        <v>1411</v>
      </c>
      <c r="B31" s="46" t="s">
        <v>1401</v>
      </c>
      <c r="C31" s="35" t="s">
        <v>136</v>
      </c>
      <c r="D31" s="36"/>
      <c r="E31" s="36"/>
      <c r="F31" s="42">
        <v>5000.0</v>
      </c>
      <c r="G31" s="36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33" t="s">
        <v>1412</v>
      </c>
      <c r="B32" s="46" t="s">
        <v>1387</v>
      </c>
      <c r="C32" s="35" t="s">
        <v>136</v>
      </c>
      <c r="D32" s="36"/>
      <c r="E32" s="36"/>
      <c r="F32" s="42">
        <v>1169.0</v>
      </c>
      <c r="G32" s="36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33"/>
      <c r="B33" s="38"/>
      <c r="C33" s="35"/>
      <c r="D33" s="36"/>
      <c r="E33" s="36"/>
      <c r="F33" s="42"/>
      <c r="G33" s="36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36"/>
      <c r="E34" s="36"/>
      <c r="F34" s="36"/>
      <c r="G34" s="36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36"/>
      <c r="E35" s="36"/>
      <c r="F35" s="36"/>
      <c r="G35" s="36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36"/>
      <c r="E36" s="36"/>
      <c r="F36" s="36"/>
      <c r="G36" s="36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36"/>
      <c r="E37" s="36"/>
      <c r="F37" s="36"/>
      <c r="G37" s="36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36"/>
      <c r="E38" s="36"/>
      <c r="F38" s="36"/>
      <c r="G38" s="36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36"/>
      <c r="E39" s="36"/>
      <c r="F39" s="36"/>
      <c r="G39" s="36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36"/>
      <c r="E40" s="36"/>
      <c r="F40" s="36"/>
      <c r="G40" s="36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36"/>
      <c r="E41" s="36"/>
      <c r="F41" s="36"/>
      <c r="G41" s="36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26649</v>
      </c>
      <c r="G42" s="50">
        <f t="shared" si="1"/>
        <v>7440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34089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1225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90</v>
      </c>
      <c r="B1" s="19" t="s">
        <v>89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Valores_Finais!C$46</f>
        <v>20000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70" t="s">
        <v>1413</v>
      </c>
      <c r="B5" s="70" t="s">
        <v>1414</v>
      </c>
      <c r="C5" s="35" t="s">
        <v>131</v>
      </c>
      <c r="D5" s="48"/>
      <c r="E5" s="48"/>
      <c r="F5" s="36"/>
      <c r="G5" s="42">
        <v>1000.0</v>
      </c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102" t="s">
        <v>1415</v>
      </c>
      <c r="B6" s="110" t="s">
        <v>1416</v>
      </c>
      <c r="C6" s="35" t="s">
        <v>131</v>
      </c>
      <c r="D6" s="48"/>
      <c r="E6" s="48"/>
      <c r="F6" s="36"/>
      <c r="G6" s="42">
        <v>1000.0</v>
      </c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70" t="s">
        <v>1417</v>
      </c>
      <c r="B7" s="110" t="s">
        <v>1418</v>
      </c>
      <c r="C7" s="35" t="s">
        <v>136</v>
      </c>
      <c r="D7" s="48"/>
      <c r="E7" s="48"/>
      <c r="F7" s="42">
        <v>4000.0</v>
      </c>
      <c r="G7" s="36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70" t="s">
        <v>1419</v>
      </c>
      <c r="B8" s="102" t="s">
        <v>1420</v>
      </c>
      <c r="C8" s="35" t="s">
        <v>136</v>
      </c>
      <c r="D8" s="48"/>
      <c r="E8" s="48"/>
      <c r="F8" s="42">
        <v>1000.0</v>
      </c>
      <c r="G8" s="36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70" t="s">
        <v>1421</v>
      </c>
      <c r="B9" s="110" t="s">
        <v>554</v>
      </c>
      <c r="C9" s="35" t="s">
        <v>136</v>
      </c>
      <c r="D9" s="48"/>
      <c r="E9" s="48"/>
      <c r="F9" s="42">
        <v>1000.0</v>
      </c>
      <c r="G9" s="36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70" t="s">
        <v>1422</v>
      </c>
      <c r="B10" s="102" t="s">
        <v>1423</v>
      </c>
      <c r="C10" s="35" t="s">
        <v>136</v>
      </c>
      <c r="D10" s="48"/>
      <c r="E10" s="48"/>
      <c r="F10" s="42">
        <v>1000.0</v>
      </c>
      <c r="G10" s="36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69" t="s">
        <v>1424</v>
      </c>
      <c r="B11" s="69" t="s">
        <v>1425</v>
      </c>
      <c r="C11" s="35" t="s">
        <v>136</v>
      </c>
      <c r="D11" s="48"/>
      <c r="E11" s="48"/>
      <c r="F11" s="42">
        <v>1000.0</v>
      </c>
      <c r="G11" s="36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69" t="s">
        <v>1426</v>
      </c>
      <c r="B12" s="46" t="s">
        <v>1427</v>
      </c>
      <c r="C12" s="35" t="s">
        <v>131</v>
      </c>
      <c r="D12" s="48"/>
      <c r="E12" s="48"/>
      <c r="F12" s="36"/>
      <c r="G12" s="42">
        <v>1000.0</v>
      </c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33" t="s">
        <v>1428</v>
      </c>
      <c r="B13" s="46" t="s">
        <v>1429</v>
      </c>
      <c r="C13" s="35" t="s">
        <v>136</v>
      </c>
      <c r="D13" s="48"/>
      <c r="E13" s="48"/>
      <c r="F13" s="42">
        <v>1000.0</v>
      </c>
      <c r="G13" s="36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33" t="s">
        <v>1430</v>
      </c>
      <c r="B14" s="46" t="s">
        <v>1431</v>
      </c>
      <c r="C14" s="35" t="s">
        <v>136</v>
      </c>
      <c r="D14" s="48"/>
      <c r="E14" s="48"/>
      <c r="F14" s="42">
        <v>550.0</v>
      </c>
      <c r="G14" s="36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33" t="s">
        <v>1432</v>
      </c>
      <c r="B15" s="46" t="s">
        <v>1433</v>
      </c>
      <c r="C15" s="35" t="s">
        <v>136</v>
      </c>
      <c r="D15" s="48"/>
      <c r="E15" s="48"/>
      <c r="F15" s="42">
        <v>960.0</v>
      </c>
      <c r="G15" s="36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33" t="s">
        <v>1434</v>
      </c>
      <c r="B16" s="46" t="s">
        <v>1435</v>
      </c>
      <c r="C16" s="35" t="s">
        <v>136</v>
      </c>
      <c r="D16" s="48"/>
      <c r="E16" s="48"/>
      <c r="F16" s="42">
        <v>1000.0</v>
      </c>
      <c r="G16" s="36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33" t="s">
        <v>1436</v>
      </c>
      <c r="B17" s="46" t="s">
        <v>1437</v>
      </c>
      <c r="C17" s="35" t="s">
        <v>131</v>
      </c>
      <c r="D17" s="48"/>
      <c r="E17" s="48"/>
      <c r="F17" s="42"/>
      <c r="G17" s="42">
        <v>1000.0</v>
      </c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33" t="s">
        <v>1438</v>
      </c>
      <c r="B18" s="46" t="s">
        <v>1439</v>
      </c>
      <c r="C18" s="35" t="s">
        <v>136</v>
      </c>
      <c r="D18" s="48"/>
      <c r="E18" s="48"/>
      <c r="F18" s="42">
        <v>555.0</v>
      </c>
      <c r="G18" s="36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33" t="s">
        <v>1440</v>
      </c>
      <c r="B19" s="46" t="s">
        <v>1439</v>
      </c>
      <c r="C19" s="35" t="s">
        <v>136</v>
      </c>
      <c r="D19" s="48"/>
      <c r="E19" s="48"/>
      <c r="F19" s="42">
        <v>1000.0</v>
      </c>
      <c r="G19" s="36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33" t="s">
        <v>1441</v>
      </c>
      <c r="B20" s="46" t="s">
        <v>1418</v>
      </c>
      <c r="C20" s="35" t="s">
        <v>136</v>
      </c>
      <c r="D20" s="48"/>
      <c r="E20" s="48"/>
      <c r="F20" s="42">
        <v>3000.0</v>
      </c>
      <c r="G20" s="36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45"/>
      <c r="B21" s="38"/>
      <c r="C21" s="47"/>
      <c r="D21" s="48"/>
      <c r="E21" s="48"/>
      <c r="F21" s="36"/>
      <c r="G21" s="36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45"/>
      <c r="B22" s="38"/>
      <c r="C22" s="47"/>
      <c r="D22" s="48"/>
      <c r="E22" s="48"/>
      <c r="F22" s="36"/>
      <c r="G22" s="36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48"/>
      <c r="E23" s="48"/>
      <c r="F23" s="36"/>
      <c r="G23" s="36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48"/>
      <c r="E24" s="48"/>
      <c r="F24" s="48"/>
      <c r="G24" s="48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48"/>
      <c r="E25" s="48"/>
      <c r="F25" s="48"/>
      <c r="G25" s="48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48"/>
      <c r="E27" s="48"/>
      <c r="F27" s="48"/>
      <c r="G27" s="48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5"/>
      <c r="B28" s="38"/>
      <c r="C28" s="47"/>
      <c r="D28" s="48"/>
      <c r="E28" s="48"/>
      <c r="F28" s="48"/>
      <c r="G28" s="48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48"/>
      <c r="E36" s="48"/>
      <c r="F36" s="48"/>
      <c r="G36" s="48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16065</v>
      </c>
      <c r="G42" s="50">
        <f t="shared" si="1"/>
        <v>4000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20065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-65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92</v>
      </c>
      <c r="B1" s="19" t="s">
        <v>91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Valores_Finais!C$47</f>
        <v>20000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33" t="s">
        <v>1442</v>
      </c>
      <c r="B5" s="46" t="s">
        <v>1443</v>
      </c>
      <c r="C5" s="35" t="s">
        <v>136</v>
      </c>
      <c r="D5" s="42">
        <v>3569.07</v>
      </c>
      <c r="E5" s="42">
        <v>1623.2</v>
      </c>
      <c r="F5" s="36"/>
      <c r="G5" s="36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33" t="s">
        <v>1444</v>
      </c>
      <c r="B6" s="46" t="s">
        <v>1445</v>
      </c>
      <c r="C6" s="35" t="s">
        <v>136</v>
      </c>
      <c r="D6" s="42">
        <v>3264.08</v>
      </c>
      <c r="E6" s="42">
        <v>2337.75</v>
      </c>
      <c r="F6" s="36"/>
      <c r="G6" s="36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33" t="s">
        <v>1446</v>
      </c>
      <c r="B7" s="46" t="s">
        <v>1447</v>
      </c>
      <c r="C7" s="35" t="s">
        <v>136</v>
      </c>
      <c r="D7" s="36"/>
      <c r="E7" s="36"/>
      <c r="F7" s="42">
        <v>240.0</v>
      </c>
      <c r="G7" s="36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33" t="s">
        <v>1448</v>
      </c>
      <c r="B8" s="46" t="s">
        <v>1445</v>
      </c>
      <c r="C8" s="35" t="s">
        <v>136</v>
      </c>
      <c r="D8" s="36"/>
      <c r="E8" s="36"/>
      <c r="F8" s="42">
        <v>1800.0</v>
      </c>
      <c r="G8" s="36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33" t="s">
        <v>1449</v>
      </c>
      <c r="B9" s="46" t="s">
        <v>1450</v>
      </c>
      <c r="C9" s="35" t="s">
        <v>131</v>
      </c>
      <c r="D9" s="36"/>
      <c r="E9" s="36"/>
      <c r="F9" s="36"/>
      <c r="G9" s="42">
        <v>344.0</v>
      </c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33" t="s">
        <v>1451</v>
      </c>
      <c r="B10" s="46" t="s">
        <v>1452</v>
      </c>
      <c r="C10" s="35" t="s">
        <v>136</v>
      </c>
      <c r="D10" s="36"/>
      <c r="E10" s="36"/>
      <c r="F10" s="42">
        <v>797.0</v>
      </c>
      <c r="G10" s="36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33" t="s">
        <v>1453</v>
      </c>
      <c r="B11" s="46" t="s">
        <v>1454</v>
      </c>
      <c r="C11" s="35" t="s">
        <v>131</v>
      </c>
      <c r="D11" s="36"/>
      <c r="E11" s="36"/>
      <c r="F11" s="36"/>
      <c r="G11" s="42">
        <v>344.0</v>
      </c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33" t="s">
        <v>1455</v>
      </c>
      <c r="B12" s="46" t="s">
        <v>1456</v>
      </c>
      <c r="C12" s="35" t="s">
        <v>131</v>
      </c>
      <c r="D12" s="36"/>
      <c r="E12" s="36"/>
      <c r="F12" s="36"/>
      <c r="G12" s="42">
        <v>140.0</v>
      </c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33" t="s">
        <v>1457</v>
      </c>
      <c r="B13" s="46" t="s">
        <v>1458</v>
      </c>
      <c r="C13" s="35" t="s">
        <v>131</v>
      </c>
      <c r="D13" s="36"/>
      <c r="E13" s="36"/>
      <c r="F13" s="36"/>
      <c r="G13" s="42">
        <v>275.0</v>
      </c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33" t="s">
        <v>1459</v>
      </c>
      <c r="B14" s="46" t="s">
        <v>1460</v>
      </c>
      <c r="C14" s="35" t="s">
        <v>136</v>
      </c>
      <c r="D14" s="36"/>
      <c r="E14" s="36"/>
      <c r="F14" s="42">
        <v>1000.0</v>
      </c>
      <c r="G14" s="36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33" t="s">
        <v>1461</v>
      </c>
      <c r="B15" s="46" t="s">
        <v>1460</v>
      </c>
      <c r="C15" s="35" t="s">
        <v>136</v>
      </c>
      <c r="D15" s="36"/>
      <c r="E15" s="36"/>
      <c r="F15" s="42">
        <v>160.0</v>
      </c>
      <c r="G15" s="36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33" t="s">
        <v>1462</v>
      </c>
      <c r="B16" s="46" t="s">
        <v>1463</v>
      </c>
      <c r="C16" s="35" t="s">
        <v>131</v>
      </c>
      <c r="D16" s="36"/>
      <c r="E16" s="36"/>
      <c r="F16" s="42"/>
      <c r="G16" s="42">
        <v>90.0</v>
      </c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33" t="s">
        <v>1464</v>
      </c>
      <c r="B17" s="46" t="s">
        <v>1465</v>
      </c>
      <c r="C17" s="35" t="s">
        <v>131</v>
      </c>
      <c r="D17" s="36"/>
      <c r="E17" s="36"/>
      <c r="F17" s="36"/>
      <c r="G17" s="42">
        <v>140.0</v>
      </c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33" t="s">
        <v>1466</v>
      </c>
      <c r="B18" s="46" t="s">
        <v>1467</v>
      </c>
      <c r="C18" s="35" t="s">
        <v>131</v>
      </c>
      <c r="D18" s="36"/>
      <c r="E18" s="36"/>
      <c r="F18" s="36"/>
      <c r="G18" s="42">
        <v>140.0</v>
      </c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33" t="s">
        <v>1468</v>
      </c>
      <c r="B19" s="46" t="s">
        <v>1469</v>
      </c>
      <c r="C19" s="35" t="s">
        <v>136</v>
      </c>
      <c r="D19" s="36"/>
      <c r="E19" s="36"/>
      <c r="F19" s="42">
        <v>481.0</v>
      </c>
      <c r="G19" s="36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33" t="s">
        <v>1470</v>
      </c>
      <c r="B20" s="46" t="s">
        <v>1445</v>
      </c>
      <c r="C20" s="35" t="s">
        <v>136</v>
      </c>
      <c r="D20" s="36"/>
      <c r="E20" s="36"/>
      <c r="F20" s="42">
        <v>481.0</v>
      </c>
      <c r="G20" s="36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33" t="s">
        <v>1471</v>
      </c>
      <c r="B21" s="46" t="s">
        <v>1472</v>
      </c>
      <c r="C21" s="35" t="s">
        <v>136</v>
      </c>
      <c r="D21" s="36"/>
      <c r="E21" s="36"/>
      <c r="F21" s="42">
        <v>602.0</v>
      </c>
      <c r="G21" s="36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33" t="s">
        <v>1473</v>
      </c>
      <c r="B22" s="46" t="s">
        <v>1474</v>
      </c>
      <c r="C22" s="35" t="s">
        <v>136</v>
      </c>
      <c r="D22" s="36"/>
      <c r="E22" s="36"/>
      <c r="F22" s="42">
        <v>602.0</v>
      </c>
      <c r="G22" s="36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33" t="s">
        <v>1475</v>
      </c>
      <c r="B23" s="46" t="s">
        <v>1476</v>
      </c>
      <c r="C23" s="35" t="s">
        <v>131</v>
      </c>
      <c r="D23" s="36"/>
      <c r="E23" s="36"/>
      <c r="F23" s="36"/>
      <c r="G23" s="42">
        <v>90.0</v>
      </c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33" t="s">
        <v>1477</v>
      </c>
      <c r="B24" s="46" t="s">
        <v>1478</v>
      </c>
      <c r="C24" s="35" t="s">
        <v>136</v>
      </c>
      <c r="D24" s="36"/>
      <c r="E24" s="36"/>
      <c r="F24" s="42">
        <v>250.0</v>
      </c>
      <c r="G24" s="36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33" t="s">
        <v>1479</v>
      </c>
      <c r="B25" s="46" t="s">
        <v>1452</v>
      </c>
      <c r="C25" s="35" t="s">
        <v>136</v>
      </c>
      <c r="D25" s="36"/>
      <c r="E25" s="36"/>
      <c r="F25" s="42">
        <v>324.54</v>
      </c>
      <c r="G25" s="36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33" t="s">
        <v>1480</v>
      </c>
      <c r="B26" s="46" t="s">
        <v>1481</v>
      </c>
      <c r="C26" s="35" t="s">
        <v>136</v>
      </c>
      <c r="D26" s="36"/>
      <c r="E26" s="42">
        <v>1243.2</v>
      </c>
      <c r="F26" s="36"/>
      <c r="G26" s="36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33" t="s">
        <v>1482</v>
      </c>
      <c r="B27" s="46" t="s">
        <v>1481</v>
      </c>
      <c r="C27" s="35" t="s">
        <v>136</v>
      </c>
      <c r="D27" s="36"/>
      <c r="E27" s="36"/>
      <c r="F27" s="42">
        <v>1000.0</v>
      </c>
      <c r="G27" s="36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33"/>
      <c r="B28" s="46"/>
      <c r="C28" s="35"/>
      <c r="D28" s="48"/>
      <c r="E28" s="48"/>
      <c r="F28" s="48"/>
      <c r="G28" s="81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48"/>
      <c r="E36" s="48"/>
      <c r="F36" s="48"/>
      <c r="G36" s="48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6833.15</v>
      </c>
      <c r="E42" s="50">
        <f t="shared" si="1"/>
        <v>5204.15</v>
      </c>
      <c r="F42" s="50">
        <f t="shared" si="1"/>
        <v>7737.54</v>
      </c>
      <c r="G42" s="50">
        <f t="shared" si="1"/>
        <v>1563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21337.84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-1337.84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94</v>
      </c>
      <c r="B1" s="19" t="s">
        <v>93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Valores_Finais!C$48</f>
        <v>58538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70" t="s">
        <v>1483</v>
      </c>
      <c r="B5" s="102" t="s">
        <v>1484</v>
      </c>
      <c r="C5" s="35" t="s">
        <v>136</v>
      </c>
      <c r="D5" s="36"/>
      <c r="E5" s="36"/>
      <c r="F5" s="109">
        <v>3000.0</v>
      </c>
      <c r="G5" s="36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70" t="s">
        <v>1485</v>
      </c>
      <c r="B6" s="102" t="s">
        <v>1486</v>
      </c>
      <c r="C6" s="35" t="s">
        <v>136</v>
      </c>
      <c r="D6" s="36"/>
      <c r="E6" s="36"/>
      <c r="F6" s="109">
        <v>2700.0</v>
      </c>
      <c r="G6" s="36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102" t="s">
        <v>1487</v>
      </c>
      <c r="B7" s="102" t="s">
        <v>1488</v>
      </c>
      <c r="C7" s="35" t="s">
        <v>136</v>
      </c>
      <c r="D7" s="36"/>
      <c r="E7" s="36"/>
      <c r="F7" s="109">
        <v>2000.0</v>
      </c>
      <c r="G7" s="36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70" t="s">
        <v>1489</v>
      </c>
      <c r="B8" s="110" t="s">
        <v>1490</v>
      </c>
      <c r="C8" s="35" t="s">
        <v>136</v>
      </c>
      <c r="D8" s="36"/>
      <c r="E8" s="36"/>
      <c r="F8" s="109">
        <v>2000.0</v>
      </c>
      <c r="G8" s="36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70" t="s">
        <v>1491</v>
      </c>
      <c r="B9" s="102" t="s">
        <v>1488</v>
      </c>
      <c r="C9" s="35" t="s">
        <v>136</v>
      </c>
      <c r="D9" s="36"/>
      <c r="E9" s="36"/>
      <c r="F9" s="109">
        <v>3000.0</v>
      </c>
      <c r="G9" s="36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70" t="s">
        <v>1492</v>
      </c>
      <c r="B10" s="110" t="s">
        <v>1488</v>
      </c>
      <c r="C10" s="35" t="s">
        <v>136</v>
      </c>
      <c r="D10" s="36"/>
      <c r="E10" s="36"/>
      <c r="F10" s="109">
        <v>2000.0</v>
      </c>
      <c r="G10" s="36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70" t="s">
        <v>1493</v>
      </c>
      <c r="B11" s="110" t="s">
        <v>1494</v>
      </c>
      <c r="C11" s="35" t="s">
        <v>131</v>
      </c>
      <c r="D11" s="36"/>
      <c r="E11" s="36"/>
      <c r="F11" s="121"/>
      <c r="G11" s="109">
        <v>1000.0</v>
      </c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70" t="s">
        <v>1495</v>
      </c>
      <c r="B12" s="110" t="s">
        <v>1484</v>
      </c>
      <c r="C12" s="35" t="s">
        <v>136</v>
      </c>
      <c r="D12" s="36"/>
      <c r="E12" s="36"/>
      <c r="F12" s="109">
        <v>3000.0</v>
      </c>
      <c r="G12" s="36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70" t="s">
        <v>1496</v>
      </c>
      <c r="B13" s="108" t="s">
        <v>1497</v>
      </c>
      <c r="C13" s="35" t="s">
        <v>131</v>
      </c>
      <c r="D13" s="36"/>
      <c r="E13" s="36"/>
      <c r="F13" s="36"/>
      <c r="G13" s="109">
        <v>600.0</v>
      </c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70" t="s">
        <v>1498</v>
      </c>
      <c r="B14" s="110" t="s">
        <v>1499</v>
      </c>
      <c r="C14" s="35" t="s">
        <v>131</v>
      </c>
      <c r="D14" s="36"/>
      <c r="E14" s="36"/>
      <c r="F14" s="36"/>
      <c r="G14" s="109">
        <v>1000.0</v>
      </c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70" t="s">
        <v>1500</v>
      </c>
      <c r="B15" s="108" t="s">
        <v>1501</v>
      </c>
      <c r="C15" s="35" t="s">
        <v>131</v>
      </c>
      <c r="D15" s="36"/>
      <c r="E15" s="36"/>
      <c r="F15" s="36"/>
      <c r="G15" s="109">
        <v>230.0</v>
      </c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70" t="s">
        <v>1502</v>
      </c>
      <c r="B16" s="93" t="s">
        <v>1503</v>
      </c>
      <c r="C16" s="35" t="s">
        <v>136</v>
      </c>
      <c r="D16" s="36"/>
      <c r="E16" s="36"/>
      <c r="F16" s="36"/>
      <c r="G16" s="42">
        <v>600.0</v>
      </c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70" t="s">
        <v>1504</v>
      </c>
      <c r="B17" s="46" t="s">
        <v>1505</v>
      </c>
      <c r="C17" s="35" t="s">
        <v>131</v>
      </c>
      <c r="D17" s="36"/>
      <c r="E17" s="36"/>
      <c r="F17" s="36"/>
      <c r="G17" s="42">
        <v>185.0</v>
      </c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70" t="s">
        <v>1506</v>
      </c>
      <c r="B18" s="93" t="s">
        <v>1490</v>
      </c>
      <c r="C18" s="35" t="s">
        <v>136</v>
      </c>
      <c r="D18" s="36"/>
      <c r="E18" s="36"/>
      <c r="F18" s="42">
        <v>3000.0</v>
      </c>
      <c r="G18" s="36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70" t="s">
        <v>1507</v>
      </c>
      <c r="B19" s="93" t="s">
        <v>1508</v>
      </c>
      <c r="C19" s="35" t="s">
        <v>131</v>
      </c>
      <c r="D19" s="36"/>
      <c r="E19" s="36"/>
      <c r="F19" s="36"/>
      <c r="G19" s="42">
        <v>600.0</v>
      </c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70" t="s">
        <v>1509</v>
      </c>
      <c r="B20" s="46" t="s">
        <v>1510</v>
      </c>
      <c r="C20" s="35" t="s">
        <v>131</v>
      </c>
      <c r="D20" s="36"/>
      <c r="E20" s="36"/>
      <c r="F20" s="36"/>
      <c r="G20" s="42">
        <v>1000.0</v>
      </c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70" t="s">
        <v>1511</v>
      </c>
      <c r="B21" s="93" t="s">
        <v>1512</v>
      </c>
      <c r="C21" s="35" t="s">
        <v>131</v>
      </c>
      <c r="D21" s="36"/>
      <c r="E21" s="36"/>
      <c r="F21" s="36"/>
      <c r="G21" s="42">
        <v>1000.0</v>
      </c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102" t="s">
        <v>1513</v>
      </c>
      <c r="B22" s="46" t="s">
        <v>1484</v>
      </c>
      <c r="C22" s="35" t="s">
        <v>136</v>
      </c>
      <c r="D22" s="36"/>
      <c r="E22" s="36"/>
      <c r="F22" s="42">
        <v>3000.0</v>
      </c>
      <c r="G22" s="36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70" t="s">
        <v>1514</v>
      </c>
      <c r="B23" s="46" t="s">
        <v>1490</v>
      </c>
      <c r="C23" s="35" t="s">
        <v>136</v>
      </c>
      <c r="D23" s="36"/>
      <c r="E23" s="36"/>
      <c r="F23" s="42">
        <v>3000.0</v>
      </c>
      <c r="G23" s="36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70" t="s">
        <v>1515</v>
      </c>
      <c r="B24" s="46" t="s">
        <v>1484</v>
      </c>
      <c r="C24" s="35" t="s">
        <v>136</v>
      </c>
      <c r="D24" s="36"/>
      <c r="E24" s="36"/>
      <c r="F24" s="42">
        <v>3000.0</v>
      </c>
      <c r="G24" s="36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70" t="s">
        <v>1516</v>
      </c>
      <c r="B25" s="46" t="s">
        <v>1484</v>
      </c>
      <c r="C25" s="35" t="s">
        <v>136</v>
      </c>
      <c r="D25" s="36"/>
      <c r="E25" s="36"/>
      <c r="F25" s="42">
        <v>3000.0</v>
      </c>
      <c r="G25" s="36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101" t="s">
        <v>1517</v>
      </c>
      <c r="B26" s="46" t="s">
        <v>1518</v>
      </c>
      <c r="C26" s="35" t="s">
        <v>136</v>
      </c>
      <c r="D26" s="36"/>
      <c r="E26" s="36"/>
      <c r="F26" s="42">
        <v>3000.0</v>
      </c>
      <c r="G26" s="36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101" t="s">
        <v>1519</v>
      </c>
      <c r="B27" s="46" t="s">
        <v>1520</v>
      </c>
      <c r="C27" s="35" t="s">
        <v>136</v>
      </c>
      <c r="D27" s="36"/>
      <c r="E27" s="36"/>
      <c r="F27" s="42">
        <v>3000.0</v>
      </c>
      <c r="G27" s="36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33" t="s">
        <v>1521</v>
      </c>
      <c r="B28" s="46" t="s">
        <v>1486</v>
      </c>
      <c r="C28" s="35" t="s">
        <v>136</v>
      </c>
      <c r="D28" s="36"/>
      <c r="E28" s="36"/>
      <c r="F28" s="42">
        <v>1600.0</v>
      </c>
      <c r="G28" s="36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33" t="s">
        <v>1522</v>
      </c>
      <c r="B29" s="46" t="s">
        <v>1486</v>
      </c>
      <c r="C29" s="35" t="s">
        <v>136</v>
      </c>
      <c r="D29" s="36"/>
      <c r="E29" s="36"/>
      <c r="F29" s="42">
        <v>365.0</v>
      </c>
      <c r="G29" s="36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33" t="s">
        <v>1523</v>
      </c>
      <c r="B30" s="46" t="s">
        <v>1524</v>
      </c>
      <c r="C30" s="35" t="s">
        <v>136</v>
      </c>
      <c r="D30" s="36"/>
      <c r="E30" s="36"/>
      <c r="F30" s="42">
        <v>3000.0</v>
      </c>
      <c r="G30" s="36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33" t="s">
        <v>1525</v>
      </c>
      <c r="B31" s="46" t="s">
        <v>1526</v>
      </c>
      <c r="C31" s="35" t="s">
        <v>136</v>
      </c>
      <c r="D31" s="36"/>
      <c r="E31" s="36"/>
      <c r="F31" s="42">
        <v>3000.0</v>
      </c>
      <c r="G31" s="36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33" t="s">
        <v>1527</v>
      </c>
      <c r="B32" s="46" t="s">
        <v>209</v>
      </c>
      <c r="C32" s="35" t="s">
        <v>136</v>
      </c>
      <c r="D32" s="36"/>
      <c r="E32" s="36"/>
      <c r="F32" s="42">
        <v>3000.0</v>
      </c>
      <c r="G32" s="36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33" t="s">
        <v>1528</v>
      </c>
      <c r="B33" s="46" t="s">
        <v>1490</v>
      </c>
      <c r="C33" s="35" t="s">
        <v>136</v>
      </c>
      <c r="D33" s="36"/>
      <c r="E33" s="36"/>
      <c r="F33" s="42">
        <v>420.0</v>
      </c>
      <c r="G33" s="36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33" t="s">
        <v>1529</v>
      </c>
      <c r="B34" s="46" t="s">
        <v>1530</v>
      </c>
      <c r="C34" s="35" t="s">
        <v>131</v>
      </c>
      <c r="D34" s="36"/>
      <c r="E34" s="36"/>
      <c r="F34" s="36"/>
      <c r="G34" s="42">
        <v>109.0</v>
      </c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33" t="s">
        <v>1531</v>
      </c>
      <c r="B35" s="46" t="s">
        <v>1486</v>
      </c>
      <c r="C35" s="35" t="s">
        <v>136</v>
      </c>
      <c r="D35" s="36"/>
      <c r="E35" s="36"/>
      <c r="F35" s="42">
        <v>2000.0</v>
      </c>
      <c r="G35" s="36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36"/>
      <c r="E36" s="36"/>
      <c r="F36" s="36"/>
      <c r="G36" s="36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36"/>
      <c r="E37" s="36"/>
      <c r="F37" s="36"/>
      <c r="G37" s="36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36"/>
      <c r="E38" s="36"/>
      <c r="F38" s="36"/>
      <c r="G38" s="36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36"/>
      <c r="E39" s="36"/>
      <c r="F39" s="36"/>
      <c r="G39" s="36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36"/>
      <c r="E40" s="36"/>
      <c r="F40" s="36"/>
      <c r="G40" s="36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36"/>
      <c r="E41" s="36"/>
      <c r="F41" s="36"/>
      <c r="G41" s="36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52085</v>
      </c>
      <c r="G42" s="50">
        <f t="shared" si="1"/>
        <v>6324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58409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129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96</v>
      </c>
      <c r="B1" s="19" t="s">
        <v>1532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Valores_Finais!C$49</f>
        <v>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45"/>
      <c r="B5" s="38"/>
      <c r="C5" s="47"/>
      <c r="D5" s="48"/>
      <c r="E5" s="48"/>
      <c r="F5" s="48"/>
      <c r="G5" s="48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45"/>
      <c r="B6" s="38"/>
      <c r="C6" s="47"/>
      <c r="D6" s="48"/>
      <c r="E6" s="48"/>
      <c r="F6" s="48"/>
      <c r="G6" s="48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45"/>
      <c r="B7" s="38"/>
      <c r="C7" s="47"/>
      <c r="D7" s="48"/>
      <c r="E7" s="48"/>
      <c r="F7" s="48"/>
      <c r="G7" s="48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45"/>
      <c r="B8" s="38"/>
      <c r="C8" s="47"/>
      <c r="D8" s="48"/>
      <c r="E8" s="48"/>
      <c r="F8" s="48"/>
      <c r="G8" s="48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45"/>
      <c r="B9" s="38"/>
      <c r="C9" s="47"/>
      <c r="D9" s="48"/>
      <c r="E9" s="48"/>
      <c r="F9" s="48"/>
      <c r="G9" s="48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45"/>
      <c r="B10" s="38"/>
      <c r="C10" s="47"/>
      <c r="D10" s="48"/>
      <c r="E10" s="48"/>
      <c r="F10" s="48"/>
      <c r="G10" s="48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45"/>
      <c r="B11" s="38"/>
      <c r="C11" s="47"/>
      <c r="D11" s="48"/>
      <c r="E11" s="48"/>
      <c r="F11" s="48"/>
      <c r="G11" s="48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45"/>
      <c r="B12" s="38"/>
      <c r="C12" s="47"/>
      <c r="D12" s="48"/>
      <c r="E12" s="48"/>
      <c r="F12" s="48"/>
      <c r="G12" s="48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45"/>
      <c r="B13" s="38"/>
      <c r="C13" s="47"/>
      <c r="D13" s="48"/>
      <c r="E13" s="48"/>
      <c r="F13" s="48"/>
      <c r="G13" s="48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45"/>
      <c r="B14" s="38"/>
      <c r="C14" s="47"/>
      <c r="D14" s="48"/>
      <c r="E14" s="48"/>
      <c r="F14" s="48"/>
      <c r="G14" s="48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45"/>
      <c r="B15" s="38"/>
      <c r="C15" s="47"/>
      <c r="D15" s="48"/>
      <c r="E15" s="48"/>
      <c r="F15" s="48"/>
      <c r="G15" s="48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45"/>
      <c r="B16" s="38"/>
      <c r="C16" s="47"/>
      <c r="D16" s="48"/>
      <c r="E16" s="48"/>
      <c r="F16" s="48"/>
      <c r="G16" s="48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45"/>
      <c r="B17" s="38"/>
      <c r="C17" s="47"/>
      <c r="D17" s="48"/>
      <c r="E17" s="48"/>
      <c r="F17" s="48"/>
      <c r="G17" s="48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45"/>
      <c r="B18" s="38"/>
      <c r="C18" s="47"/>
      <c r="D18" s="48"/>
      <c r="E18" s="48"/>
      <c r="F18" s="48"/>
      <c r="G18" s="48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45"/>
      <c r="B19" s="38"/>
      <c r="C19" s="47"/>
      <c r="D19" s="48"/>
      <c r="E19" s="48"/>
      <c r="F19" s="48"/>
      <c r="G19" s="48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45"/>
      <c r="B20" s="38"/>
      <c r="C20" s="47"/>
      <c r="D20" s="48"/>
      <c r="E20" s="48"/>
      <c r="F20" s="48"/>
      <c r="G20" s="48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45"/>
      <c r="B21" s="38"/>
      <c r="C21" s="47"/>
      <c r="D21" s="48"/>
      <c r="E21" s="48"/>
      <c r="F21" s="48"/>
      <c r="G21" s="48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45"/>
      <c r="B22" s="38"/>
      <c r="C22" s="47"/>
      <c r="D22" s="48"/>
      <c r="E22" s="48"/>
      <c r="F22" s="48"/>
      <c r="G22" s="48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48"/>
      <c r="E23" s="48"/>
      <c r="F23" s="48"/>
      <c r="G23" s="48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48"/>
      <c r="E24" s="48"/>
      <c r="F24" s="48"/>
      <c r="G24" s="48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48"/>
      <c r="E25" s="48"/>
      <c r="F25" s="48"/>
      <c r="G25" s="48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48"/>
      <c r="E27" s="48"/>
      <c r="F27" s="48"/>
      <c r="G27" s="48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5"/>
      <c r="B28" s="38"/>
      <c r="C28" s="47"/>
      <c r="D28" s="48"/>
      <c r="E28" s="48"/>
      <c r="F28" s="48"/>
      <c r="G28" s="48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48"/>
      <c r="E36" s="48"/>
      <c r="F36" s="48"/>
      <c r="G36" s="48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0</v>
      </c>
      <c r="G42" s="50">
        <f t="shared" si="1"/>
        <v>0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0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0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98</v>
      </c>
      <c r="B1" s="19" t="s">
        <v>97</v>
      </c>
      <c r="C1" s="20"/>
      <c r="D1" s="122" t="s">
        <v>1533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Valores_Finais!C$50</f>
        <v>6000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33" t="s">
        <v>1534</v>
      </c>
      <c r="B5" s="46" t="s">
        <v>142</v>
      </c>
      <c r="C5" s="35" t="s">
        <v>136</v>
      </c>
      <c r="D5" s="42">
        <v>1813.49</v>
      </c>
      <c r="E5" s="36"/>
      <c r="F5" s="36"/>
      <c r="G5" s="36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33" t="s">
        <v>1535</v>
      </c>
      <c r="B6" s="46" t="s">
        <v>1536</v>
      </c>
      <c r="C6" s="35" t="s">
        <v>131</v>
      </c>
      <c r="D6" s="36"/>
      <c r="E6" s="36"/>
      <c r="F6" s="36"/>
      <c r="G6" s="42">
        <v>80.0</v>
      </c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33" t="s">
        <v>1537</v>
      </c>
      <c r="B7" s="46" t="s">
        <v>1538</v>
      </c>
      <c r="C7" s="35" t="s">
        <v>136</v>
      </c>
      <c r="D7" s="36"/>
      <c r="E7" s="42">
        <v>2383.2</v>
      </c>
      <c r="F7" s="36"/>
      <c r="G7" s="36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33" t="s">
        <v>1539</v>
      </c>
      <c r="B8" s="46" t="s">
        <v>1540</v>
      </c>
      <c r="C8" s="35" t="s">
        <v>131</v>
      </c>
      <c r="D8" s="36"/>
      <c r="E8" s="36"/>
      <c r="F8" s="36"/>
      <c r="G8" s="42">
        <v>90.0</v>
      </c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33" t="s">
        <v>1541</v>
      </c>
      <c r="B9" s="46" t="s">
        <v>1542</v>
      </c>
      <c r="C9" s="35" t="s">
        <v>131</v>
      </c>
      <c r="D9" s="36"/>
      <c r="E9" s="36"/>
      <c r="F9" s="36"/>
      <c r="G9" s="42">
        <v>100.0</v>
      </c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33" t="s">
        <v>1543</v>
      </c>
      <c r="B10" s="46" t="s">
        <v>1544</v>
      </c>
      <c r="C10" s="35" t="s">
        <v>131</v>
      </c>
      <c r="D10" s="36"/>
      <c r="E10" s="36"/>
      <c r="F10" s="36"/>
      <c r="G10" s="42">
        <v>90.0</v>
      </c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33" t="s">
        <v>1545</v>
      </c>
      <c r="B11" s="46" t="s">
        <v>1546</v>
      </c>
      <c r="C11" s="35" t="s">
        <v>131</v>
      </c>
      <c r="D11" s="36"/>
      <c r="E11" s="36"/>
      <c r="F11" s="36"/>
      <c r="G11" s="42">
        <v>99.0</v>
      </c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33" t="s">
        <v>1547</v>
      </c>
      <c r="B12" s="46" t="s">
        <v>1548</v>
      </c>
      <c r="C12" s="35" t="s">
        <v>131</v>
      </c>
      <c r="D12" s="36"/>
      <c r="E12" s="36"/>
      <c r="F12" s="36"/>
      <c r="G12" s="42">
        <v>90.0</v>
      </c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33" t="s">
        <v>1549</v>
      </c>
      <c r="B13" s="46" t="s">
        <v>1550</v>
      </c>
      <c r="C13" s="35" t="s">
        <v>136</v>
      </c>
      <c r="D13" s="36"/>
      <c r="E13" s="36"/>
      <c r="F13" s="42">
        <v>449.0</v>
      </c>
      <c r="G13" s="36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33" t="s">
        <v>1551</v>
      </c>
      <c r="B14" s="46" t="s">
        <v>1552</v>
      </c>
      <c r="C14" s="35" t="s">
        <v>131</v>
      </c>
      <c r="D14" s="36"/>
      <c r="E14" s="36"/>
      <c r="F14" s="36"/>
      <c r="G14" s="42">
        <v>110.0</v>
      </c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33" t="s">
        <v>1553</v>
      </c>
      <c r="B15" s="46" t="s">
        <v>1554</v>
      </c>
      <c r="C15" s="35" t="s">
        <v>131</v>
      </c>
      <c r="D15" s="36"/>
      <c r="E15" s="36"/>
      <c r="F15" s="36"/>
      <c r="G15" s="42">
        <v>120.0</v>
      </c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33" t="s">
        <v>1555</v>
      </c>
      <c r="B16" s="46" t="s">
        <v>1556</v>
      </c>
      <c r="C16" s="35" t="s">
        <v>131</v>
      </c>
      <c r="D16" s="36"/>
      <c r="E16" s="36"/>
      <c r="F16" s="36"/>
      <c r="G16" s="42">
        <v>80.0</v>
      </c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33" t="s">
        <v>1557</v>
      </c>
      <c r="B17" s="46" t="s">
        <v>1558</v>
      </c>
      <c r="C17" s="35" t="s">
        <v>131</v>
      </c>
      <c r="D17" s="36"/>
      <c r="E17" s="36"/>
      <c r="F17" s="36"/>
      <c r="G17" s="42">
        <v>120.0</v>
      </c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45"/>
      <c r="B18" s="38"/>
      <c r="C18" s="47"/>
      <c r="D18" s="36"/>
      <c r="E18" s="36"/>
      <c r="F18" s="36"/>
      <c r="G18" s="36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45"/>
      <c r="B19" s="38"/>
      <c r="C19" s="47"/>
      <c r="D19" s="36"/>
      <c r="E19" s="36"/>
      <c r="F19" s="36"/>
      <c r="G19" s="36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45"/>
      <c r="B20" s="38"/>
      <c r="C20" s="47"/>
      <c r="D20" s="36"/>
      <c r="E20" s="36"/>
      <c r="F20" s="36"/>
      <c r="G20" s="36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45"/>
      <c r="B21" s="38"/>
      <c r="C21" s="47"/>
      <c r="D21" s="36"/>
      <c r="E21" s="36"/>
      <c r="F21" s="36"/>
      <c r="G21" s="36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45"/>
      <c r="B22" s="38"/>
      <c r="C22" s="47"/>
      <c r="D22" s="36"/>
      <c r="E22" s="36"/>
      <c r="F22" s="36"/>
      <c r="G22" s="36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36"/>
      <c r="E23" s="36"/>
      <c r="F23" s="36"/>
      <c r="G23" s="36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36"/>
      <c r="E24" s="36"/>
      <c r="F24" s="36"/>
      <c r="G24" s="36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36"/>
      <c r="E25" s="36"/>
      <c r="F25" s="36"/>
      <c r="G25" s="36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36"/>
      <c r="E26" s="36"/>
      <c r="F26" s="36"/>
      <c r="G26" s="36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36"/>
      <c r="E27" s="36"/>
      <c r="F27" s="36"/>
      <c r="G27" s="36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5"/>
      <c r="B28" s="38"/>
      <c r="C28" s="47"/>
      <c r="D28" s="36"/>
      <c r="E28" s="36"/>
      <c r="F28" s="36"/>
      <c r="G28" s="36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36"/>
      <c r="E29" s="36"/>
      <c r="F29" s="36"/>
      <c r="G29" s="36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36"/>
      <c r="E30" s="36"/>
      <c r="F30" s="36"/>
      <c r="G30" s="36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36"/>
      <c r="E31" s="36"/>
      <c r="F31" s="36"/>
      <c r="G31" s="36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36"/>
      <c r="E32" s="36"/>
      <c r="F32" s="36"/>
      <c r="G32" s="36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36"/>
      <c r="E33" s="36"/>
      <c r="F33" s="36"/>
      <c r="G33" s="36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36"/>
      <c r="E34" s="36"/>
      <c r="F34" s="36"/>
      <c r="G34" s="36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36"/>
      <c r="E35" s="36"/>
      <c r="F35" s="36"/>
      <c r="G35" s="36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36"/>
      <c r="E36" s="36"/>
      <c r="F36" s="36"/>
      <c r="G36" s="36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36"/>
      <c r="E37" s="36"/>
      <c r="F37" s="36"/>
      <c r="G37" s="36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36"/>
      <c r="E38" s="36"/>
      <c r="F38" s="36"/>
      <c r="G38" s="36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1813.49</v>
      </c>
      <c r="E42" s="50">
        <f t="shared" si="1"/>
        <v>2383.2</v>
      </c>
      <c r="F42" s="50">
        <f t="shared" si="1"/>
        <v>449</v>
      </c>
      <c r="G42" s="50">
        <f t="shared" si="1"/>
        <v>979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5624.69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375.31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24.0" customHeight="1">
      <c r="A1" s="56" t="s">
        <v>10</v>
      </c>
      <c r="B1" s="19" t="s">
        <v>9</v>
      </c>
      <c r="C1" s="20"/>
      <c r="D1" s="21" t="s">
        <v>119</v>
      </c>
      <c r="E1" s="2"/>
      <c r="F1" s="2"/>
      <c r="G1" s="3"/>
      <c r="H1" s="22" t="s">
        <v>120</v>
      </c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ht="23.25" customHeight="1">
      <c r="A2" s="24"/>
      <c r="B2" s="25"/>
      <c r="C2" s="26"/>
      <c r="D2" s="27">
        <f>Valores_Finais!C$6</f>
        <v>29644</v>
      </c>
      <c r="E2" s="2"/>
      <c r="F2" s="2"/>
      <c r="G2" s="3"/>
      <c r="H2" s="24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ht="30.7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ht="22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ht="19.5" customHeight="1">
      <c r="A5" s="68" t="s">
        <v>233</v>
      </c>
      <c r="B5" s="69" t="s">
        <v>234</v>
      </c>
      <c r="C5" s="35" t="s">
        <v>136</v>
      </c>
      <c r="D5" s="36"/>
      <c r="E5" s="36"/>
      <c r="F5" s="42">
        <v>1485.0</v>
      </c>
      <c r="G5" s="36"/>
      <c r="H5" s="38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ht="19.5" customHeight="1">
      <c r="A6" s="70" t="s">
        <v>235</v>
      </c>
      <c r="B6" s="71" t="s">
        <v>236</v>
      </c>
      <c r="C6" s="35" t="s">
        <v>131</v>
      </c>
      <c r="D6" s="36"/>
      <c r="E6" s="36"/>
      <c r="F6" s="36"/>
      <c r="G6" s="42">
        <v>1200.0</v>
      </c>
      <c r="H6" s="38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ht="19.5" customHeight="1">
      <c r="A7" s="68" t="s">
        <v>237</v>
      </c>
      <c r="B7" s="69" t="s">
        <v>238</v>
      </c>
      <c r="C7" s="35" t="s">
        <v>131</v>
      </c>
      <c r="D7" s="36"/>
      <c r="E7" s="36"/>
      <c r="F7" s="36"/>
      <c r="G7" s="42">
        <v>1200.0</v>
      </c>
      <c r="H7" s="38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ht="21.0" customHeight="1">
      <c r="A8" s="68" t="s">
        <v>239</v>
      </c>
      <c r="B8" s="69" t="s">
        <v>240</v>
      </c>
      <c r="C8" s="35" t="s">
        <v>136</v>
      </c>
      <c r="D8" s="36"/>
      <c r="E8" s="36"/>
      <c r="F8" s="42">
        <v>1485.0</v>
      </c>
      <c r="G8" s="42"/>
      <c r="H8" s="38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ht="19.5" customHeight="1">
      <c r="A9" s="68" t="s">
        <v>241</v>
      </c>
      <c r="B9" s="46" t="s">
        <v>242</v>
      </c>
      <c r="C9" s="35" t="s">
        <v>131</v>
      </c>
      <c r="D9" s="36"/>
      <c r="E9" s="36"/>
      <c r="F9" s="36"/>
      <c r="G9" s="42">
        <v>1200.0</v>
      </c>
      <c r="H9" s="38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ht="19.5" customHeight="1">
      <c r="A10" s="72" t="s">
        <v>243</v>
      </c>
      <c r="B10" s="46" t="s">
        <v>244</v>
      </c>
      <c r="C10" s="35" t="s">
        <v>131</v>
      </c>
      <c r="D10" s="36"/>
      <c r="E10" s="36"/>
      <c r="F10" s="36"/>
      <c r="G10" s="42">
        <v>1200.0</v>
      </c>
      <c r="H10" s="38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ht="19.5" customHeight="1">
      <c r="A11" s="73" t="s">
        <v>245</v>
      </c>
      <c r="B11" s="46" t="s">
        <v>246</v>
      </c>
      <c r="C11" s="35" t="s">
        <v>131</v>
      </c>
      <c r="D11" s="36"/>
      <c r="E11" s="36"/>
      <c r="F11" s="36"/>
      <c r="G11" s="42">
        <v>1200.0</v>
      </c>
      <c r="H11" s="38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ht="19.5" customHeight="1">
      <c r="A12" s="68" t="s">
        <v>247</v>
      </c>
      <c r="B12" s="69" t="s">
        <v>248</v>
      </c>
      <c r="C12" s="35" t="s">
        <v>136</v>
      </c>
      <c r="D12" s="36"/>
      <c r="E12" s="36"/>
      <c r="F12" s="42">
        <v>1485.0</v>
      </c>
      <c r="G12" s="36"/>
      <c r="H12" s="38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ht="19.5" customHeight="1">
      <c r="A13" s="68" t="s">
        <v>249</v>
      </c>
      <c r="B13" s="69" t="s">
        <v>250</v>
      </c>
      <c r="C13" s="35" t="s">
        <v>131</v>
      </c>
      <c r="D13" s="36"/>
      <c r="E13" s="36"/>
      <c r="F13" s="36"/>
      <c r="G13" s="42">
        <v>1200.0</v>
      </c>
      <c r="H13" s="38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ht="19.5" customHeight="1">
      <c r="A14" s="68" t="s">
        <v>251</v>
      </c>
      <c r="B14" s="46" t="s">
        <v>252</v>
      </c>
      <c r="C14" s="35" t="s">
        <v>131</v>
      </c>
      <c r="D14" s="36"/>
      <c r="E14" s="36"/>
      <c r="F14" s="36"/>
      <c r="G14" s="42">
        <v>1200.0</v>
      </c>
      <c r="H14" s="38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ht="19.5" customHeight="1">
      <c r="A15" s="68" t="s">
        <v>253</v>
      </c>
      <c r="B15" s="69" t="s">
        <v>254</v>
      </c>
      <c r="C15" s="35" t="s">
        <v>131</v>
      </c>
      <c r="D15" s="36"/>
      <c r="E15" s="36"/>
      <c r="F15" s="36"/>
      <c r="G15" s="42">
        <v>1200.0</v>
      </c>
      <c r="H15" s="38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ht="19.5" customHeight="1">
      <c r="A16" s="68" t="s">
        <v>255</v>
      </c>
      <c r="B16" s="46" t="s">
        <v>256</v>
      </c>
      <c r="C16" s="35" t="s">
        <v>136</v>
      </c>
      <c r="D16" s="36"/>
      <c r="E16" s="36"/>
      <c r="F16" s="42">
        <v>1485.0</v>
      </c>
      <c r="G16" s="36"/>
      <c r="H16" s="38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ht="19.5" customHeight="1">
      <c r="A17" s="68" t="s">
        <v>257</v>
      </c>
      <c r="B17" s="70" t="s">
        <v>258</v>
      </c>
      <c r="C17" s="35" t="s">
        <v>131</v>
      </c>
      <c r="D17" s="36"/>
      <c r="E17" s="36"/>
      <c r="F17" s="36"/>
      <c r="G17" s="42">
        <v>1200.0</v>
      </c>
      <c r="H17" s="38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ht="19.5" customHeight="1">
      <c r="A18" s="73" t="s">
        <v>259</v>
      </c>
      <c r="B18" s="70" t="s">
        <v>260</v>
      </c>
      <c r="C18" s="35" t="s">
        <v>136</v>
      </c>
      <c r="D18" s="36"/>
      <c r="E18" s="36"/>
      <c r="F18" s="42">
        <v>1485.0</v>
      </c>
      <c r="G18" s="74"/>
      <c r="H18" s="38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ht="19.5" customHeight="1">
      <c r="A19" s="75" t="s">
        <v>261</v>
      </c>
      <c r="B19" s="70" t="s">
        <v>262</v>
      </c>
      <c r="C19" s="35" t="s">
        <v>131</v>
      </c>
      <c r="D19" s="36"/>
      <c r="E19" s="36"/>
      <c r="F19" s="36"/>
      <c r="G19" s="42">
        <v>1200.0</v>
      </c>
      <c r="H19" s="38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ht="19.5" customHeight="1">
      <c r="A20" s="33" t="s">
        <v>263</v>
      </c>
      <c r="B20" s="46" t="s">
        <v>264</v>
      </c>
      <c r="C20" s="35" t="s">
        <v>131</v>
      </c>
      <c r="D20" s="36"/>
      <c r="E20" s="36"/>
      <c r="F20" s="36"/>
      <c r="G20" s="42">
        <v>1200.0</v>
      </c>
      <c r="H20" s="38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ht="19.5" customHeight="1">
      <c r="A21" s="68" t="s">
        <v>265</v>
      </c>
      <c r="B21" s="46" t="s">
        <v>266</v>
      </c>
      <c r="C21" s="35" t="s">
        <v>131</v>
      </c>
      <c r="D21" s="36"/>
      <c r="E21" s="36"/>
      <c r="F21" s="36"/>
      <c r="G21" s="42">
        <v>1200.0</v>
      </c>
      <c r="H21" s="38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ht="19.5" customHeight="1">
      <c r="A22" s="68" t="s">
        <v>267</v>
      </c>
      <c r="B22" s="46" t="s">
        <v>268</v>
      </c>
      <c r="C22" s="35" t="s">
        <v>131</v>
      </c>
      <c r="D22" s="36"/>
      <c r="E22" s="36"/>
      <c r="F22" s="36"/>
      <c r="G22" s="42">
        <v>1200.0</v>
      </c>
      <c r="H22" s="38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ht="19.5" customHeight="1">
      <c r="A23" s="33" t="s">
        <v>269</v>
      </c>
      <c r="B23" s="46" t="s">
        <v>270</v>
      </c>
      <c r="C23" s="35" t="s">
        <v>136</v>
      </c>
      <c r="D23" s="36"/>
      <c r="E23" s="36"/>
      <c r="F23" s="42">
        <v>1485.0</v>
      </c>
      <c r="G23" s="36"/>
      <c r="H23" s="38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ht="19.5" customHeight="1">
      <c r="A24" s="33" t="s">
        <v>271</v>
      </c>
      <c r="B24" s="46" t="s">
        <v>272</v>
      </c>
      <c r="C24" s="35" t="s">
        <v>131</v>
      </c>
      <c r="D24" s="36"/>
      <c r="E24" s="36"/>
      <c r="F24" s="36"/>
      <c r="G24" s="42">
        <v>1200.0</v>
      </c>
      <c r="H24" s="38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ht="19.5" customHeight="1">
      <c r="A25" s="45"/>
      <c r="B25" s="38"/>
      <c r="C25" s="47"/>
      <c r="D25" s="36"/>
      <c r="E25" s="36"/>
      <c r="F25" s="36"/>
      <c r="G25" s="36"/>
      <c r="H25" s="38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ht="19.5" customHeight="1">
      <c r="A26" s="45"/>
      <c r="B26" s="38"/>
      <c r="C26" s="47"/>
      <c r="D26" s="36"/>
      <c r="E26" s="36"/>
      <c r="F26" s="36"/>
      <c r="G26" s="36"/>
      <c r="H26" s="38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ht="19.5" customHeight="1">
      <c r="A27" s="45"/>
      <c r="B27" s="38"/>
      <c r="C27" s="47"/>
      <c r="D27" s="36"/>
      <c r="E27" s="36"/>
      <c r="F27" s="36"/>
      <c r="G27" s="36"/>
      <c r="H27" s="38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ht="19.5" customHeight="1">
      <c r="A28" s="45"/>
      <c r="B28" s="38"/>
      <c r="C28" s="47"/>
      <c r="D28" s="36"/>
      <c r="E28" s="36"/>
      <c r="F28" s="36"/>
      <c r="G28" s="36"/>
      <c r="H28" s="38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ht="19.5" customHeight="1">
      <c r="A29" s="45"/>
      <c r="B29" s="38"/>
      <c r="C29" s="47"/>
      <c r="D29" s="36"/>
      <c r="E29" s="36"/>
      <c r="F29" s="36"/>
      <c r="G29" s="36"/>
      <c r="H29" s="38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ht="19.5" customHeight="1">
      <c r="A36" s="45"/>
      <c r="B36" s="38"/>
      <c r="C36" s="47"/>
      <c r="D36" s="48"/>
      <c r="E36" s="48"/>
      <c r="F36" s="48"/>
      <c r="G36" s="48"/>
      <c r="H36" s="38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ht="19.5" customHeight="1">
      <c r="A42" s="52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8910</v>
      </c>
      <c r="G42" s="50">
        <f t="shared" si="1"/>
        <v>16800</v>
      </c>
      <c r="H42" s="51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ht="19.5" customHeight="1">
      <c r="A43" s="49" t="s">
        <v>273</v>
      </c>
      <c r="B43" s="2"/>
      <c r="C43" s="3"/>
      <c r="D43" s="50">
        <f t="shared" ref="D43:G43" si="2">D4-D42</f>
        <v>0</v>
      </c>
      <c r="E43" s="50">
        <f t="shared" si="2"/>
        <v>0</v>
      </c>
      <c r="F43" s="50">
        <f t="shared" si="2"/>
        <v>-8910</v>
      </c>
      <c r="G43" s="50">
        <f t="shared" si="2"/>
        <v>-16800</v>
      </c>
      <c r="H43" s="51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ht="19.5" customHeight="1">
      <c r="A44" s="52" t="s">
        <v>160</v>
      </c>
      <c r="B44" s="2"/>
      <c r="C44" s="3"/>
      <c r="D44" s="53">
        <f>SUM(D42,E42,F42,G42)</f>
        <v>25710</v>
      </c>
      <c r="E44" s="2"/>
      <c r="F44" s="2"/>
      <c r="G44" s="3"/>
      <c r="H44" s="51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ht="21.75" customHeight="1">
      <c r="A45" s="49" t="s">
        <v>161</v>
      </c>
      <c r="B45" s="2"/>
      <c r="C45" s="3"/>
      <c r="D45" s="54">
        <f>D2-D44</f>
        <v>3934</v>
      </c>
      <c r="E45" s="2"/>
      <c r="F45" s="2"/>
      <c r="G45" s="3"/>
      <c r="H45" s="55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ht="19.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ht="19.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ht="19.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ht="19.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ht="19.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ht="19.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ht="19.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ht="19.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ht="19.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ht="19.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ht="19.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ht="19.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ht="19.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ht="19.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ht="19.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ht="19.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ht="19.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ht="19.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ht="19.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ht="19.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ht="19.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ht="19.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ht="19.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ht="19.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ht="19.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ht="19.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ht="19.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ht="19.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ht="19.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ht="19.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ht="19.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ht="19.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ht="19.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ht="19.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ht="19.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ht="19.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ht="19.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ht="19.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ht="19.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ht="19.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ht="19.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ht="19.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ht="19.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ht="19.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ht="19.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ht="19.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ht="19.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ht="19.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ht="19.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ht="19.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ht="19.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ht="19.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ht="19.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ht="19.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ht="19.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ht="19.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ht="19.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ht="19.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ht="19.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ht="19.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ht="19.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ht="19.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ht="19.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ht="19.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ht="19.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ht="19.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ht="19.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ht="19.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ht="19.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ht="19.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ht="19.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ht="19.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ht="19.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ht="19.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ht="19.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ht="19.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ht="19.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ht="19.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ht="19.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ht="19.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ht="19.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ht="19.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ht="19.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ht="19.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ht="19.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ht="19.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ht="19.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ht="19.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ht="19.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ht="19.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ht="19.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ht="19.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ht="19.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ht="19.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ht="19.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ht="19.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ht="19.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ht="19.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ht="19.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ht="19.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ht="19.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ht="19.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ht="19.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ht="19.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ht="19.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ht="19.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ht="19.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ht="19.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ht="19.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ht="19.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ht="19.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ht="19.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ht="19.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ht="19.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ht="19.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ht="19.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ht="19.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ht="19.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ht="19.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ht="19.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ht="19.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ht="19.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ht="19.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ht="19.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ht="19.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ht="19.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ht="19.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ht="19.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ht="19.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ht="19.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ht="19.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ht="19.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ht="19.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ht="19.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ht="19.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ht="19.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ht="19.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ht="19.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ht="19.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ht="19.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ht="19.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ht="19.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ht="19.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ht="19.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ht="19.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ht="19.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ht="19.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ht="19.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ht="19.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ht="19.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ht="19.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ht="19.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ht="19.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ht="19.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ht="19.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ht="19.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ht="19.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ht="19.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ht="19.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ht="19.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ht="19.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ht="19.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ht="19.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ht="19.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ht="19.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ht="19.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ht="19.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ht="19.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ht="19.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ht="19.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ht="19.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ht="19.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ht="19.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ht="19.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ht="19.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ht="19.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ht="19.5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ht="19.5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ht="19.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ht="19.5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ht="19.5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ht="19.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ht="19.5" customHeight="1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ht="19.5" customHeight="1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ht="19.5" customHeight="1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ht="19.5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ht="19.5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ht="19.5" customHeight="1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ht="19.5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ht="19.5" customHeight="1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ht="19.5" customHeight="1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ht="19.5" customHeight="1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ht="19.5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ht="19.5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ht="19.5" customHeight="1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ht="19.5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ht="19.5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ht="19.5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ht="19.5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ht="19.5" customHeight="1">
      <c r="A245" s="57"/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</row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H1:H2"/>
    <mergeCell ref="H3:H4"/>
    <mergeCell ref="A42:C42"/>
    <mergeCell ref="A43:C43"/>
    <mergeCell ref="A44:C44"/>
    <mergeCell ref="D44:G44"/>
    <mergeCell ref="A45:C45"/>
    <mergeCell ref="D45:G45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511805555555556" right="0.511805555555556" top="0.7875"/>
  <pageSetup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100</v>
      </c>
      <c r="B1" s="19" t="s">
        <v>99</v>
      </c>
      <c r="C1" s="20"/>
      <c r="D1" s="122" t="s">
        <v>1533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Valores_Finais!C$51</f>
        <v>6000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91" t="s">
        <v>1559</v>
      </c>
      <c r="B5" s="110" t="s">
        <v>1560</v>
      </c>
      <c r="C5" s="123" t="s">
        <v>131</v>
      </c>
      <c r="D5" s="88"/>
      <c r="E5" s="88"/>
      <c r="F5" s="88"/>
      <c r="G5" s="109">
        <v>1500.0</v>
      </c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91" t="s">
        <v>1561</v>
      </c>
      <c r="B6" s="110" t="s">
        <v>1562</v>
      </c>
      <c r="C6" s="123" t="s">
        <v>131</v>
      </c>
      <c r="D6" s="88"/>
      <c r="E6" s="88"/>
      <c r="F6" s="88"/>
      <c r="G6" s="109">
        <v>1200.0</v>
      </c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70" t="s">
        <v>1563</v>
      </c>
      <c r="B7" s="110" t="s">
        <v>1564</v>
      </c>
      <c r="C7" s="123" t="s">
        <v>136</v>
      </c>
      <c r="D7" s="88"/>
      <c r="E7" s="109">
        <v>813.65</v>
      </c>
      <c r="F7" s="88"/>
      <c r="G7" s="88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101" t="s">
        <v>1565</v>
      </c>
      <c r="B8" s="110" t="s">
        <v>1564</v>
      </c>
      <c r="C8" s="123" t="s">
        <v>136</v>
      </c>
      <c r="D8" s="88"/>
      <c r="E8" s="109">
        <v>1482.75</v>
      </c>
      <c r="F8" s="88"/>
      <c r="G8" s="88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101" t="s">
        <v>1566</v>
      </c>
      <c r="B9" s="110" t="s">
        <v>1564</v>
      </c>
      <c r="C9" s="123" t="s">
        <v>136</v>
      </c>
      <c r="D9" s="88"/>
      <c r="E9" s="109">
        <v>813.65</v>
      </c>
      <c r="F9" s="88"/>
      <c r="G9" s="88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124"/>
      <c r="B10" s="125"/>
      <c r="C10" s="126"/>
      <c r="D10" s="88"/>
      <c r="E10" s="88"/>
      <c r="F10" s="88"/>
      <c r="G10" s="88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124"/>
      <c r="B11" s="125"/>
      <c r="C11" s="126"/>
      <c r="D11" s="88"/>
      <c r="E11" s="88"/>
      <c r="F11" s="88"/>
      <c r="G11" s="88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124"/>
      <c r="B12" s="125"/>
      <c r="C12" s="126"/>
      <c r="D12" s="88"/>
      <c r="E12" s="88"/>
      <c r="F12" s="88"/>
      <c r="G12" s="88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124"/>
      <c r="B13" s="125"/>
      <c r="C13" s="126"/>
      <c r="D13" s="88"/>
      <c r="E13" s="88"/>
      <c r="F13" s="88"/>
      <c r="G13" s="88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124"/>
      <c r="B14" s="125"/>
      <c r="C14" s="126"/>
      <c r="D14" s="127"/>
      <c r="E14" s="127"/>
      <c r="F14" s="127"/>
      <c r="G14" s="127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124"/>
      <c r="B15" s="125"/>
      <c r="C15" s="126"/>
      <c r="D15" s="127"/>
      <c r="E15" s="127"/>
      <c r="F15" s="127"/>
      <c r="G15" s="127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124"/>
      <c r="B16" s="125"/>
      <c r="C16" s="126"/>
      <c r="D16" s="127"/>
      <c r="E16" s="127"/>
      <c r="F16" s="127"/>
      <c r="G16" s="127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124"/>
      <c r="B17" s="125"/>
      <c r="C17" s="126"/>
      <c r="D17" s="127"/>
      <c r="E17" s="127"/>
      <c r="F17" s="127"/>
      <c r="G17" s="127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124"/>
      <c r="B18" s="125"/>
      <c r="C18" s="126"/>
      <c r="D18" s="127"/>
      <c r="E18" s="127"/>
      <c r="F18" s="127"/>
      <c r="G18" s="127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124"/>
      <c r="B19" s="125"/>
      <c r="C19" s="126"/>
      <c r="D19" s="127"/>
      <c r="E19" s="127"/>
      <c r="F19" s="127"/>
      <c r="G19" s="127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124"/>
      <c r="B20" s="125"/>
      <c r="C20" s="126"/>
      <c r="D20" s="127"/>
      <c r="E20" s="127"/>
      <c r="F20" s="127"/>
      <c r="G20" s="127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124"/>
      <c r="B21" s="125"/>
      <c r="C21" s="126"/>
      <c r="D21" s="127"/>
      <c r="E21" s="127"/>
      <c r="F21" s="127"/>
      <c r="G21" s="127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124"/>
      <c r="B22" s="125"/>
      <c r="C22" s="126"/>
      <c r="D22" s="127"/>
      <c r="E22" s="127"/>
      <c r="F22" s="127"/>
      <c r="G22" s="127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124"/>
      <c r="B23" s="125"/>
      <c r="C23" s="126"/>
      <c r="D23" s="127"/>
      <c r="E23" s="127"/>
      <c r="F23" s="127"/>
      <c r="G23" s="127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124"/>
      <c r="B24" s="125"/>
      <c r="C24" s="126"/>
      <c r="D24" s="127"/>
      <c r="E24" s="127"/>
      <c r="F24" s="127"/>
      <c r="G24" s="127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124"/>
      <c r="B25" s="125"/>
      <c r="C25" s="126"/>
      <c r="D25" s="127"/>
      <c r="E25" s="127"/>
      <c r="F25" s="127"/>
      <c r="G25" s="127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124"/>
      <c r="B26" s="125"/>
      <c r="C26" s="126"/>
      <c r="D26" s="127"/>
      <c r="E26" s="127"/>
      <c r="F26" s="127"/>
      <c r="G26" s="127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124"/>
      <c r="B27" s="125"/>
      <c r="C27" s="126"/>
      <c r="D27" s="127"/>
      <c r="E27" s="127"/>
      <c r="F27" s="127"/>
      <c r="G27" s="127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124"/>
      <c r="B28" s="125"/>
      <c r="C28" s="126"/>
      <c r="D28" s="127"/>
      <c r="E28" s="127"/>
      <c r="F28" s="127"/>
      <c r="G28" s="127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124"/>
      <c r="B29" s="125"/>
      <c r="C29" s="126"/>
      <c r="D29" s="127"/>
      <c r="E29" s="127"/>
      <c r="F29" s="127"/>
      <c r="G29" s="127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124"/>
      <c r="B30" s="125"/>
      <c r="C30" s="126"/>
      <c r="D30" s="127"/>
      <c r="E30" s="127"/>
      <c r="F30" s="127"/>
      <c r="G30" s="127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124"/>
      <c r="B31" s="125"/>
      <c r="C31" s="126"/>
      <c r="D31" s="127"/>
      <c r="E31" s="127"/>
      <c r="F31" s="127"/>
      <c r="G31" s="127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124"/>
      <c r="B32" s="125"/>
      <c r="C32" s="126"/>
      <c r="D32" s="127"/>
      <c r="E32" s="127"/>
      <c r="F32" s="127"/>
      <c r="G32" s="127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124"/>
      <c r="B33" s="125"/>
      <c r="C33" s="126"/>
      <c r="D33" s="127"/>
      <c r="E33" s="127"/>
      <c r="F33" s="127"/>
      <c r="G33" s="127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124"/>
      <c r="B34" s="125"/>
      <c r="C34" s="126"/>
      <c r="D34" s="127"/>
      <c r="E34" s="127"/>
      <c r="F34" s="127"/>
      <c r="G34" s="127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124"/>
      <c r="B35" s="125"/>
      <c r="C35" s="126"/>
      <c r="D35" s="127"/>
      <c r="E35" s="127"/>
      <c r="F35" s="127"/>
      <c r="G35" s="127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124"/>
      <c r="B36" s="125"/>
      <c r="C36" s="126"/>
      <c r="D36" s="127"/>
      <c r="E36" s="127"/>
      <c r="F36" s="127"/>
      <c r="G36" s="127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124"/>
      <c r="B37" s="125"/>
      <c r="C37" s="126"/>
      <c r="D37" s="127"/>
      <c r="E37" s="127"/>
      <c r="F37" s="127"/>
      <c r="G37" s="127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124"/>
      <c r="B38" s="125"/>
      <c r="C38" s="126"/>
      <c r="D38" s="127"/>
      <c r="E38" s="127"/>
      <c r="F38" s="127"/>
      <c r="G38" s="127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124"/>
      <c r="B39" s="125"/>
      <c r="C39" s="126"/>
      <c r="D39" s="127"/>
      <c r="E39" s="127"/>
      <c r="F39" s="127"/>
      <c r="G39" s="127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124"/>
      <c r="B40" s="125"/>
      <c r="C40" s="126"/>
      <c r="D40" s="127"/>
      <c r="E40" s="127"/>
      <c r="F40" s="127"/>
      <c r="G40" s="127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124"/>
      <c r="B41" s="125"/>
      <c r="C41" s="126"/>
      <c r="D41" s="127"/>
      <c r="E41" s="127"/>
      <c r="F41" s="127"/>
      <c r="G41" s="127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3110.05</v>
      </c>
      <c r="F42" s="50">
        <f t="shared" si="1"/>
        <v>0</v>
      </c>
      <c r="G42" s="50">
        <f t="shared" si="1"/>
        <v>2700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5810.05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189.95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118" t="s">
        <v>1567</v>
      </c>
      <c r="B1" s="19" t="s">
        <v>101</v>
      </c>
      <c r="C1" s="20"/>
      <c r="D1" s="122" t="s">
        <v>1533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Valores_Finais!C$52</f>
        <v>6000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45"/>
      <c r="B5" s="38"/>
      <c r="C5" s="47"/>
      <c r="D5" s="48"/>
      <c r="E5" s="48"/>
      <c r="F5" s="48"/>
      <c r="G5" s="48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45"/>
      <c r="B6" s="38"/>
      <c r="C6" s="47"/>
      <c r="D6" s="48"/>
      <c r="E6" s="48"/>
      <c r="F6" s="48"/>
      <c r="G6" s="48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45"/>
      <c r="B7" s="38"/>
      <c r="C7" s="47"/>
      <c r="D7" s="48"/>
      <c r="E7" s="48"/>
      <c r="F7" s="48"/>
      <c r="G7" s="48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45"/>
      <c r="B8" s="38"/>
      <c r="C8" s="47"/>
      <c r="D8" s="48"/>
      <c r="E8" s="48"/>
      <c r="F8" s="48"/>
      <c r="G8" s="48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45"/>
      <c r="B9" s="38"/>
      <c r="C9" s="47"/>
      <c r="D9" s="48"/>
      <c r="E9" s="48"/>
      <c r="F9" s="48"/>
      <c r="G9" s="48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45"/>
      <c r="B10" s="38"/>
      <c r="C10" s="47"/>
      <c r="D10" s="48"/>
      <c r="E10" s="48"/>
      <c r="F10" s="48"/>
      <c r="G10" s="48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45"/>
      <c r="B11" s="38"/>
      <c r="C11" s="47"/>
      <c r="D11" s="48"/>
      <c r="E11" s="48"/>
      <c r="F11" s="48"/>
      <c r="G11" s="48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45"/>
      <c r="B12" s="38"/>
      <c r="C12" s="47"/>
      <c r="D12" s="48"/>
      <c r="E12" s="48"/>
      <c r="F12" s="48"/>
      <c r="G12" s="48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45"/>
      <c r="B13" s="38"/>
      <c r="C13" s="47"/>
      <c r="D13" s="48"/>
      <c r="E13" s="48"/>
      <c r="F13" s="48"/>
      <c r="G13" s="48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45"/>
      <c r="B14" s="38"/>
      <c r="C14" s="47"/>
      <c r="D14" s="48"/>
      <c r="E14" s="48"/>
      <c r="F14" s="48"/>
      <c r="G14" s="48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45"/>
      <c r="B15" s="38"/>
      <c r="C15" s="47"/>
      <c r="D15" s="48"/>
      <c r="E15" s="48"/>
      <c r="F15" s="48"/>
      <c r="G15" s="48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45"/>
      <c r="B16" s="38"/>
      <c r="C16" s="47"/>
      <c r="D16" s="48"/>
      <c r="E16" s="48"/>
      <c r="F16" s="48"/>
      <c r="G16" s="48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45"/>
      <c r="B17" s="38"/>
      <c r="C17" s="47"/>
      <c r="D17" s="48"/>
      <c r="E17" s="48"/>
      <c r="F17" s="48"/>
      <c r="G17" s="48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45"/>
      <c r="B18" s="38"/>
      <c r="C18" s="47"/>
      <c r="D18" s="48"/>
      <c r="E18" s="48"/>
      <c r="F18" s="48"/>
      <c r="G18" s="48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45"/>
      <c r="B19" s="38"/>
      <c r="C19" s="47"/>
      <c r="D19" s="48"/>
      <c r="E19" s="48"/>
      <c r="F19" s="48"/>
      <c r="G19" s="48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45"/>
      <c r="B20" s="38"/>
      <c r="C20" s="47"/>
      <c r="D20" s="48"/>
      <c r="E20" s="48"/>
      <c r="F20" s="48"/>
      <c r="G20" s="48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45"/>
      <c r="B21" s="38"/>
      <c r="C21" s="47"/>
      <c r="D21" s="48"/>
      <c r="E21" s="48"/>
      <c r="F21" s="48"/>
      <c r="G21" s="48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45"/>
      <c r="B22" s="38"/>
      <c r="C22" s="47"/>
      <c r="D22" s="48"/>
      <c r="E22" s="48"/>
      <c r="F22" s="48"/>
      <c r="G22" s="48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48"/>
      <c r="E23" s="48"/>
      <c r="F23" s="48"/>
      <c r="G23" s="48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48"/>
      <c r="E24" s="48"/>
      <c r="F24" s="48"/>
      <c r="G24" s="48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48"/>
      <c r="E25" s="48"/>
      <c r="F25" s="48"/>
      <c r="G25" s="48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48"/>
      <c r="E27" s="48"/>
      <c r="F27" s="48"/>
      <c r="G27" s="48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5"/>
      <c r="B28" s="38"/>
      <c r="C28" s="47"/>
      <c r="D28" s="48"/>
      <c r="E28" s="48"/>
      <c r="F28" s="48"/>
      <c r="G28" s="48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48"/>
      <c r="E36" s="48"/>
      <c r="F36" s="48"/>
      <c r="G36" s="48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0</v>
      </c>
      <c r="G42" s="50">
        <f t="shared" si="1"/>
        <v>0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0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6000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104</v>
      </c>
      <c r="B1" s="128" t="s">
        <v>103</v>
      </c>
      <c r="C1" s="20"/>
      <c r="D1" s="122" t="s">
        <v>1533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37.5" customHeight="1">
      <c r="A2" s="24"/>
      <c r="B2" s="25"/>
      <c r="C2" s="26"/>
      <c r="D2" s="129">
        <f>Valores_Finais!C$53</f>
        <v>6000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33" t="s">
        <v>1568</v>
      </c>
      <c r="B5" s="46" t="s">
        <v>1569</v>
      </c>
      <c r="C5" s="35" t="s">
        <v>136</v>
      </c>
      <c r="D5" s="36"/>
      <c r="E5" s="36"/>
      <c r="F5" s="42">
        <v>325.0</v>
      </c>
      <c r="G5" s="36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33" t="s">
        <v>1570</v>
      </c>
      <c r="B6" s="46" t="s">
        <v>1571</v>
      </c>
      <c r="C6" s="35" t="s">
        <v>131</v>
      </c>
      <c r="D6" s="36"/>
      <c r="E6" s="36"/>
      <c r="F6" s="36"/>
      <c r="G6" s="42">
        <v>60.0</v>
      </c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33" t="s">
        <v>1572</v>
      </c>
      <c r="B7" s="46" t="s">
        <v>1573</v>
      </c>
      <c r="C7" s="35" t="s">
        <v>136</v>
      </c>
      <c r="D7" s="36"/>
      <c r="E7" s="36"/>
      <c r="F7" s="42">
        <v>120.0</v>
      </c>
      <c r="G7" s="36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33" t="s">
        <v>1574</v>
      </c>
      <c r="B8" s="46" t="s">
        <v>1571</v>
      </c>
      <c r="C8" s="35" t="s">
        <v>131</v>
      </c>
      <c r="D8" s="36"/>
      <c r="E8" s="36"/>
      <c r="F8" s="36"/>
      <c r="G8" s="42">
        <v>195.0</v>
      </c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33" t="s">
        <v>1575</v>
      </c>
      <c r="B9" s="46" t="s">
        <v>1573</v>
      </c>
      <c r="C9" s="35" t="s">
        <v>136</v>
      </c>
      <c r="D9" s="36"/>
      <c r="E9" s="36"/>
      <c r="F9" s="42">
        <v>218.0</v>
      </c>
      <c r="G9" s="36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33" t="s">
        <v>1576</v>
      </c>
      <c r="B10" s="46" t="s">
        <v>1569</v>
      </c>
      <c r="C10" s="35" t="s">
        <v>136</v>
      </c>
      <c r="D10" s="36"/>
      <c r="E10" s="36"/>
      <c r="F10" s="42">
        <v>525.0</v>
      </c>
      <c r="G10" s="36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33" t="s">
        <v>1577</v>
      </c>
      <c r="B11" s="46" t="s">
        <v>1573</v>
      </c>
      <c r="C11" s="35" t="s">
        <v>136</v>
      </c>
      <c r="D11" s="36"/>
      <c r="E11" s="36"/>
      <c r="F11" s="42">
        <v>100.0</v>
      </c>
      <c r="G11" s="36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45"/>
      <c r="B12" s="38"/>
      <c r="C12" s="47"/>
      <c r="D12" s="36"/>
      <c r="E12" s="36"/>
      <c r="F12" s="36"/>
      <c r="G12" s="36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45"/>
      <c r="B13" s="38"/>
      <c r="C13" s="47"/>
      <c r="D13" s="36"/>
      <c r="E13" s="36"/>
      <c r="F13" s="36"/>
      <c r="G13" s="36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45"/>
      <c r="B14" s="38"/>
      <c r="C14" s="47"/>
      <c r="D14" s="36"/>
      <c r="E14" s="36"/>
      <c r="F14" s="36"/>
      <c r="G14" s="36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45"/>
      <c r="B15" s="38"/>
      <c r="C15" s="47"/>
      <c r="D15" s="36"/>
      <c r="E15" s="36"/>
      <c r="F15" s="36"/>
      <c r="G15" s="36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45"/>
      <c r="B16" s="38"/>
      <c r="C16" s="47"/>
      <c r="D16" s="36"/>
      <c r="E16" s="36"/>
      <c r="F16" s="36"/>
      <c r="G16" s="36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45"/>
      <c r="B17" s="38"/>
      <c r="C17" s="47"/>
      <c r="D17" s="36"/>
      <c r="E17" s="36"/>
      <c r="F17" s="36"/>
      <c r="G17" s="36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45"/>
      <c r="B18" s="38"/>
      <c r="C18" s="47"/>
      <c r="D18" s="36"/>
      <c r="E18" s="36"/>
      <c r="F18" s="36"/>
      <c r="G18" s="36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45"/>
      <c r="B19" s="38"/>
      <c r="C19" s="47"/>
      <c r="D19" s="36"/>
      <c r="E19" s="36"/>
      <c r="F19" s="36"/>
      <c r="G19" s="36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45"/>
      <c r="B20" s="38"/>
      <c r="C20" s="47"/>
      <c r="D20" s="36"/>
      <c r="E20" s="36"/>
      <c r="F20" s="36"/>
      <c r="G20" s="36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45"/>
      <c r="B21" s="38"/>
      <c r="C21" s="47"/>
      <c r="D21" s="36"/>
      <c r="E21" s="36"/>
      <c r="F21" s="36"/>
      <c r="G21" s="36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45"/>
      <c r="B22" s="38"/>
      <c r="C22" s="47"/>
      <c r="D22" s="36"/>
      <c r="E22" s="36"/>
      <c r="F22" s="36"/>
      <c r="G22" s="36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36"/>
      <c r="E23" s="36"/>
      <c r="F23" s="36"/>
      <c r="G23" s="36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36"/>
      <c r="E24" s="36"/>
      <c r="F24" s="36"/>
      <c r="G24" s="36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36"/>
      <c r="E25" s="36"/>
      <c r="F25" s="36"/>
      <c r="G25" s="36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36"/>
      <c r="E26" s="36"/>
      <c r="F26" s="36"/>
      <c r="G26" s="36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36"/>
      <c r="E27" s="36"/>
      <c r="F27" s="36"/>
      <c r="G27" s="36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5"/>
      <c r="B28" s="38"/>
      <c r="C28" s="47"/>
      <c r="D28" s="36"/>
      <c r="E28" s="36"/>
      <c r="F28" s="36"/>
      <c r="G28" s="36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36"/>
      <c r="E29" s="36"/>
      <c r="F29" s="36"/>
      <c r="G29" s="36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36"/>
      <c r="E30" s="36"/>
      <c r="F30" s="36"/>
      <c r="G30" s="36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36"/>
      <c r="E31" s="36"/>
      <c r="F31" s="36"/>
      <c r="G31" s="36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48"/>
      <c r="E36" s="48"/>
      <c r="F36" s="48"/>
      <c r="G36" s="48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1288</v>
      </c>
      <c r="G42" s="50">
        <f t="shared" si="1"/>
        <v>255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1543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4457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1578</v>
      </c>
      <c r="B1" s="19" t="s">
        <v>1579</v>
      </c>
      <c r="C1" s="20"/>
      <c r="D1" s="122" t="s">
        <v>1533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21.75" customHeight="1">
      <c r="A2" s="24"/>
      <c r="B2" s="25"/>
      <c r="C2" s="26"/>
      <c r="D2" s="27">
        <f>Valores_Finais!C$54</f>
        <v>6000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39" t="s">
        <v>1580</v>
      </c>
      <c r="B5" s="62" t="s">
        <v>1581</v>
      </c>
      <c r="C5" s="35" t="s">
        <v>131</v>
      </c>
      <c r="D5" s="36"/>
      <c r="E5" s="36"/>
      <c r="F5" s="36"/>
      <c r="G5" s="37">
        <v>382.25</v>
      </c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39" t="s">
        <v>1582</v>
      </c>
      <c r="B6" s="39" t="s">
        <v>1583</v>
      </c>
      <c r="C6" s="35" t="s">
        <v>131</v>
      </c>
      <c r="D6" s="36"/>
      <c r="E6" s="36"/>
      <c r="F6" s="36"/>
      <c r="G6" s="37">
        <v>382.25</v>
      </c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68" t="s">
        <v>1584</v>
      </c>
      <c r="B7" s="46" t="s">
        <v>1585</v>
      </c>
      <c r="C7" s="35" t="s">
        <v>131</v>
      </c>
      <c r="D7" s="36"/>
      <c r="E7" s="36"/>
      <c r="F7" s="36"/>
      <c r="G7" s="42">
        <v>425.0</v>
      </c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33" t="s">
        <v>1586</v>
      </c>
      <c r="B8" s="46" t="s">
        <v>1587</v>
      </c>
      <c r="C8" s="35" t="s">
        <v>131</v>
      </c>
      <c r="D8" s="36"/>
      <c r="E8" s="36"/>
      <c r="F8" s="36"/>
      <c r="G8" s="42">
        <v>425.0</v>
      </c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33" t="s">
        <v>1588</v>
      </c>
      <c r="B9" s="46" t="s">
        <v>1589</v>
      </c>
      <c r="C9" s="35" t="s">
        <v>131</v>
      </c>
      <c r="D9" s="36"/>
      <c r="E9" s="36"/>
      <c r="F9" s="36"/>
      <c r="G9" s="42">
        <v>425.0</v>
      </c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33" t="s">
        <v>1590</v>
      </c>
      <c r="B10" s="46" t="s">
        <v>1591</v>
      </c>
      <c r="C10" s="35" t="s">
        <v>131</v>
      </c>
      <c r="D10" s="36"/>
      <c r="E10" s="36"/>
      <c r="F10" s="36"/>
      <c r="G10" s="42">
        <v>250.0</v>
      </c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33" t="s">
        <v>1592</v>
      </c>
      <c r="B11" s="46" t="s">
        <v>1593</v>
      </c>
      <c r="C11" s="35" t="s">
        <v>131</v>
      </c>
      <c r="D11" s="36"/>
      <c r="E11" s="36"/>
      <c r="F11" s="36"/>
      <c r="G11" s="42">
        <v>425.0</v>
      </c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33" t="s">
        <v>1594</v>
      </c>
      <c r="B12" s="46" t="s">
        <v>1595</v>
      </c>
      <c r="C12" s="35" t="s">
        <v>131</v>
      </c>
      <c r="D12" s="36"/>
      <c r="E12" s="36"/>
      <c r="F12" s="36"/>
      <c r="G12" s="42">
        <v>425.0</v>
      </c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33" t="s">
        <v>1596</v>
      </c>
      <c r="B13" s="46" t="s">
        <v>1597</v>
      </c>
      <c r="C13" s="35" t="s">
        <v>131</v>
      </c>
      <c r="D13" s="36"/>
      <c r="E13" s="36"/>
      <c r="F13" s="36"/>
      <c r="G13" s="42">
        <v>425.0</v>
      </c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33" t="s">
        <v>1598</v>
      </c>
      <c r="B14" s="46" t="s">
        <v>1583</v>
      </c>
      <c r="C14" s="35" t="s">
        <v>131</v>
      </c>
      <c r="D14" s="36"/>
      <c r="E14" s="36"/>
      <c r="F14" s="36"/>
      <c r="G14" s="42">
        <v>250.0</v>
      </c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33" t="s">
        <v>1599</v>
      </c>
      <c r="B15" s="46" t="s">
        <v>1600</v>
      </c>
      <c r="C15" s="35" t="s">
        <v>131</v>
      </c>
      <c r="D15" s="36"/>
      <c r="E15" s="36"/>
      <c r="F15" s="36"/>
      <c r="G15" s="42">
        <v>250.0</v>
      </c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45"/>
      <c r="B16" s="38"/>
      <c r="C16" s="47"/>
      <c r="D16" s="36"/>
      <c r="E16" s="36"/>
      <c r="F16" s="36"/>
      <c r="G16" s="36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45"/>
      <c r="B17" s="38"/>
      <c r="C17" s="47"/>
      <c r="D17" s="36"/>
      <c r="E17" s="36"/>
      <c r="F17" s="36"/>
      <c r="G17" s="36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45"/>
      <c r="B18" s="38"/>
      <c r="C18" s="47"/>
      <c r="D18" s="36"/>
      <c r="E18" s="36"/>
      <c r="F18" s="36"/>
      <c r="G18" s="36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45"/>
      <c r="B19" s="38"/>
      <c r="C19" s="47"/>
      <c r="D19" s="36"/>
      <c r="E19" s="36"/>
      <c r="F19" s="36"/>
      <c r="G19" s="36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45"/>
      <c r="B20" s="38"/>
      <c r="C20" s="47"/>
      <c r="D20" s="36"/>
      <c r="E20" s="36"/>
      <c r="F20" s="36"/>
      <c r="G20" s="36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45"/>
      <c r="B21" s="38"/>
      <c r="C21" s="47"/>
      <c r="D21" s="36"/>
      <c r="E21" s="36"/>
      <c r="F21" s="36"/>
      <c r="G21" s="36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45"/>
      <c r="B22" s="38"/>
      <c r="C22" s="47"/>
      <c r="D22" s="48"/>
      <c r="E22" s="48"/>
      <c r="F22" s="48"/>
      <c r="G22" s="48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48"/>
      <c r="E23" s="48"/>
      <c r="F23" s="48"/>
      <c r="G23" s="48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48"/>
      <c r="E24" s="48"/>
      <c r="F24" s="48"/>
      <c r="G24" s="48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48"/>
      <c r="E25" s="48"/>
      <c r="F25" s="48"/>
      <c r="G25" s="48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48"/>
      <c r="E27" s="48"/>
      <c r="F27" s="48"/>
      <c r="G27" s="48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5"/>
      <c r="B28" s="38"/>
      <c r="C28" s="47"/>
      <c r="D28" s="48"/>
      <c r="E28" s="48"/>
      <c r="F28" s="48"/>
      <c r="G28" s="48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48"/>
      <c r="E36" s="48"/>
      <c r="F36" s="48"/>
      <c r="G36" s="48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0</v>
      </c>
      <c r="G42" s="50">
        <f t="shared" si="1"/>
        <v>4064.5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4064.5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1935.5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106</v>
      </c>
      <c r="B1" s="128" t="s">
        <v>105</v>
      </c>
      <c r="C1" s="20"/>
      <c r="D1" s="122" t="s">
        <v>1533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37.5" customHeight="1">
      <c r="A2" s="24"/>
      <c r="B2" s="25"/>
      <c r="C2" s="26"/>
      <c r="D2" s="129">
        <f>Valores_Finais!C$55</f>
        <v>6000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45"/>
      <c r="B5" s="38"/>
      <c r="C5" s="47"/>
      <c r="D5" s="48"/>
      <c r="E5" s="48"/>
      <c r="F5" s="48"/>
      <c r="G5" s="48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45"/>
      <c r="B6" s="38"/>
      <c r="C6" s="47"/>
      <c r="D6" s="48"/>
      <c r="E6" s="48"/>
      <c r="F6" s="48"/>
      <c r="G6" s="48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45"/>
      <c r="B7" s="38"/>
      <c r="C7" s="47"/>
      <c r="D7" s="48"/>
      <c r="E7" s="48"/>
      <c r="F7" s="48"/>
      <c r="G7" s="48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45"/>
      <c r="B8" s="38"/>
      <c r="C8" s="47"/>
      <c r="D8" s="48"/>
      <c r="E8" s="48"/>
      <c r="F8" s="48"/>
      <c r="G8" s="48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45"/>
      <c r="B9" s="38"/>
      <c r="C9" s="47"/>
      <c r="D9" s="48"/>
      <c r="E9" s="48"/>
      <c r="F9" s="48"/>
      <c r="G9" s="48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45"/>
      <c r="B10" s="38"/>
      <c r="C10" s="47"/>
      <c r="D10" s="48"/>
      <c r="E10" s="48"/>
      <c r="F10" s="48"/>
      <c r="G10" s="48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45"/>
      <c r="B11" s="38"/>
      <c r="C11" s="47"/>
      <c r="D11" s="48"/>
      <c r="E11" s="48"/>
      <c r="F11" s="48"/>
      <c r="G11" s="48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45"/>
      <c r="B12" s="38"/>
      <c r="C12" s="47"/>
      <c r="D12" s="48"/>
      <c r="E12" s="48"/>
      <c r="F12" s="48"/>
      <c r="G12" s="48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45"/>
      <c r="B13" s="38"/>
      <c r="C13" s="47"/>
      <c r="D13" s="48"/>
      <c r="E13" s="48"/>
      <c r="F13" s="48"/>
      <c r="G13" s="48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45"/>
      <c r="B14" s="38"/>
      <c r="C14" s="47"/>
      <c r="D14" s="48"/>
      <c r="E14" s="48"/>
      <c r="F14" s="48"/>
      <c r="G14" s="48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45"/>
      <c r="B15" s="38"/>
      <c r="C15" s="47"/>
      <c r="D15" s="48"/>
      <c r="E15" s="48"/>
      <c r="F15" s="48"/>
      <c r="G15" s="48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45"/>
      <c r="B16" s="38"/>
      <c r="C16" s="47"/>
      <c r="D16" s="48"/>
      <c r="E16" s="48"/>
      <c r="F16" s="48"/>
      <c r="G16" s="48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45"/>
      <c r="B17" s="38"/>
      <c r="C17" s="47"/>
      <c r="D17" s="48"/>
      <c r="E17" s="48"/>
      <c r="F17" s="48"/>
      <c r="G17" s="48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45"/>
      <c r="B18" s="38"/>
      <c r="C18" s="47"/>
      <c r="D18" s="48"/>
      <c r="E18" s="48"/>
      <c r="F18" s="48"/>
      <c r="G18" s="48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45"/>
      <c r="B19" s="38"/>
      <c r="C19" s="47"/>
      <c r="D19" s="48"/>
      <c r="E19" s="48"/>
      <c r="F19" s="48"/>
      <c r="G19" s="48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45"/>
      <c r="B20" s="38"/>
      <c r="C20" s="47"/>
      <c r="D20" s="48"/>
      <c r="E20" s="48"/>
      <c r="F20" s="48"/>
      <c r="G20" s="48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45"/>
      <c r="B21" s="38"/>
      <c r="C21" s="47"/>
      <c r="D21" s="48"/>
      <c r="E21" s="48"/>
      <c r="F21" s="48"/>
      <c r="G21" s="48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45"/>
      <c r="B22" s="38"/>
      <c r="C22" s="47"/>
      <c r="D22" s="48"/>
      <c r="E22" s="48"/>
      <c r="F22" s="48"/>
      <c r="G22" s="48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48"/>
      <c r="E23" s="48"/>
      <c r="F23" s="48"/>
      <c r="G23" s="48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48"/>
      <c r="E24" s="48"/>
      <c r="F24" s="48"/>
      <c r="G24" s="48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48"/>
      <c r="E25" s="48"/>
      <c r="F25" s="48"/>
      <c r="G25" s="48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48"/>
      <c r="E27" s="48"/>
      <c r="F27" s="48"/>
      <c r="G27" s="48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5"/>
      <c r="B28" s="38"/>
      <c r="C28" s="47"/>
      <c r="D28" s="48"/>
      <c r="E28" s="48"/>
      <c r="F28" s="48"/>
      <c r="G28" s="48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48"/>
      <c r="E36" s="48"/>
      <c r="F36" s="48"/>
      <c r="G36" s="48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0</v>
      </c>
      <c r="G42" s="50">
        <f t="shared" si="1"/>
        <v>0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0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6000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6.63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110</v>
      </c>
      <c r="B1" s="130" t="s">
        <v>109</v>
      </c>
      <c r="C1" s="20"/>
      <c r="D1" s="122" t="s">
        <v>1533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Valores_Finais!C$56</f>
        <v>6000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45"/>
      <c r="B5" s="38"/>
      <c r="C5" s="47"/>
      <c r="D5" s="48"/>
      <c r="E5" s="48"/>
      <c r="F5" s="48"/>
      <c r="G5" s="48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45"/>
      <c r="B6" s="38"/>
      <c r="C6" s="47"/>
      <c r="D6" s="48"/>
      <c r="E6" s="48"/>
      <c r="F6" s="48"/>
      <c r="G6" s="48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45"/>
      <c r="B7" s="38"/>
      <c r="C7" s="47"/>
      <c r="D7" s="48"/>
      <c r="E7" s="48"/>
      <c r="F7" s="48"/>
      <c r="G7" s="48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45"/>
      <c r="B8" s="38"/>
      <c r="C8" s="47"/>
      <c r="D8" s="48"/>
      <c r="E8" s="48"/>
      <c r="F8" s="48"/>
      <c r="G8" s="48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45"/>
      <c r="B9" s="38"/>
      <c r="C9" s="47"/>
      <c r="D9" s="48"/>
      <c r="E9" s="48"/>
      <c r="F9" s="48"/>
      <c r="G9" s="48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45"/>
      <c r="B10" s="38"/>
      <c r="C10" s="47"/>
      <c r="D10" s="48"/>
      <c r="E10" s="48"/>
      <c r="F10" s="48"/>
      <c r="G10" s="48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45"/>
      <c r="B11" s="38"/>
      <c r="C11" s="47"/>
      <c r="D11" s="48"/>
      <c r="E11" s="48"/>
      <c r="F11" s="48"/>
      <c r="G11" s="48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45"/>
      <c r="B12" s="38"/>
      <c r="C12" s="47"/>
      <c r="D12" s="48"/>
      <c r="E12" s="48"/>
      <c r="F12" s="48"/>
      <c r="G12" s="48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45"/>
      <c r="B13" s="38"/>
      <c r="C13" s="47"/>
      <c r="D13" s="48"/>
      <c r="E13" s="48"/>
      <c r="F13" s="48"/>
      <c r="G13" s="48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45"/>
      <c r="B14" s="38"/>
      <c r="C14" s="47"/>
      <c r="D14" s="48"/>
      <c r="E14" s="48"/>
      <c r="F14" s="48"/>
      <c r="G14" s="48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45"/>
      <c r="B15" s="38"/>
      <c r="C15" s="47"/>
      <c r="D15" s="48"/>
      <c r="E15" s="48"/>
      <c r="F15" s="48"/>
      <c r="G15" s="48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45"/>
      <c r="B16" s="38"/>
      <c r="C16" s="47"/>
      <c r="D16" s="48"/>
      <c r="E16" s="48"/>
      <c r="F16" s="48"/>
      <c r="G16" s="48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45"/>
      <c r="B17" s="38"/>
      <c r="C17" s="47"/>
      <c r="D17" s="48"/>
      <c r="E17" s="48"/>
      <c r="F17" s="48"/>
      <c r="G17" s="48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45"/>
      <c r="B18" s="38"/>
      <c r="C18" s="47"/>
      <c r="D18" s="48"/>
      <c r="E18" s="48"/>
      <c r="F18" s="48"/>
      <c r="G18" s="48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45"/>
      <c r="B19" s="38"/>
      <c r="C19" s="47"/>
      <c r="D19" s="48"/>
      <c r="E19" s="48"/>
      <c r="F19" s="48"/>
      <c r="G19" s="48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45"/>
      <c r="B20" s="38"/>
      <c r="C20" s="47"/>
      <c r="D20" s="48"/>
      <c r="E20" s="48"/>
      <c r="F20" s="48"/>
      <c r="G20" s="48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45"/>
      <c r="B21" s="38"/>
      <c r="C21" s="47"/>
      <c r="D21" s="48"/>
      <c r="E21" s="48"/>
      <c r="F21" s="48"/>
      <c r="G21" s="48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45"/>
      <c r="B22" s="38"/>
      <c r="C22" s="47"/>
      <c r="D22" s="48"/>
      <c r="E22" s="48"/>
      <c r="F22" s="48"/>
      <c r="G22" s="48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48"/>
      <c r="E23" s="48"/>
      <c r="F23" s="48"/>
      <c r="G23" s="48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48"/>
      <c r="E24" s="48"/>
      <c r="F24" s="48"/>
      <c r="G24" s="48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48"/>
      <c r="E25" s="48"/>
      <c r="F25" s="48"/>
      <c r="G25" s="48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48"/>
      <c r="E27" s="48"/>
      <c r="F27" s="48"/>
      <c r="G27" s="48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5"/>
      <c r="B28" s="38"/>
      <c r="C28" s="47"/>
      <c r="D28" s="48"/>
      <c r="E28" s="48"/>
      <c r="F28" s="48"/>
      <c r="G28" s="48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48"/>
      <c r="E36" s="48"/>
      <c r="F36" s="48"/>
      <c r="G36" s="48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0</v>
      </c>
      <c r="G42" s="50">
        <f t="shared" si="1"/>
        <v>0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0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6000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5.38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112</v>
      </c>
      <c r="B1" s="130" t="s">
        <v>111</v>
      </c>
      <c r="C1" s="20"/>
      <c r="D1" s="122" t="s">
        <v>1533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Valores_Finais!C$57</f>
        <v>6000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131" t="s">
        <v>1601</v>
      </c>
      <c r="B5" s="46" t="s">
        <v>1174</v>
      </c>
      <c r="C5" s="35" t="s">
        <v>136</v>
      </c>
      <c r="D5" s="42">
        <v>2141.89</v>
      </c>
      <c r="E5" s="42">
        <v>2205.25</v>
      </c>
      <c r="F5" s="36"/>
      <c r="G5" s="36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69" t="s">
        <v>1602</v>
      </c>
      <c r="B6" s="46" t="s">
        <v>1603</v>
      </c>
      <c r="C6" s="35" t="s">
        <v>136</v>
      </c>
      <c r="D6" s="36"/>
      <c r="E6" s="36"/>
      <c r="F6" s="42">
        <v>1652.86</v>
      </c>
      <c r="G6" s="36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45"/>
      <c r="B7" s="38"/>
      <c r="C7" s="47"/>
      <c r="D7" s="36"/>
      <c r="E7" s="36"/>
      <c r="F7" s="36"/>
      <c r="G7" s="36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45"/>
      <c r="B8" s="38"/>
      <c r="C8" s="47"/>
      <c r="D8" s="48"/>
      <c r="E8" s="48"/>
      <c r="F8" s="48"/>
      <c r="G8" s="48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19.5" customHeight="1">
      <c r="A9" s="45"/>
      <c r="B9" s="38"/>
      <c r="C9" s="47"/>
      <c r="D9" s="48"/>
      <c r="E9" s="48"/>
      <c r="F9" s="48"/>
      <c r="G9" s="48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19.5" customHeight="1">
      <c r="A10" s="45"/>
      <c r="B10" s="38"/>
      <c r="C10" s="47"/>
      <c r="D10" s="48"/>
      <c r="E10" s="48"/>
      <c r="F10" s="48"/>
      <c r="G10" s="48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19.5" customHeight="1">
      <c r="A11" s="45"/>
      <c r="B11" s="38"/>
      <c r="C11" s="47"/>
      <c r="D11" s="48"/>
      <c r="E11" s="48"/>
      <c r="F11" s="48"/>
      <c r="G11" s="48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19.5" customHeight="1">
      <c r="A12" s="45"/>
      <c r="B12" s="38"/>
      <c r="C12" s="47"/>
      <c r="D12" s="48"/>
      <c r="E12" s="48"/>
      <c r="F12" s="48"/>
      <c r="G12" s="48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19.5" customHeight="1">
      <c r="A13" s="49" t="s">
        <v>159</v>
      </c>
      <c r="B13" s="2"/>
      <c r="C13" s="3"/>
      <c r="D13" s="50">
        <f t="shared" ref="D13:G13" si="1">SUM(D5:D12)</f>
        <v>2141.89</v>
      </c>
      <c r="E13" s="50">
        <f t="shared" si="1"/>
        <v>2205.25</v>
      </c>
      <c r="F13" s="50">
        <f t="shared" si="1"/>
        <v>1652.86</v>
      </c>
      <c r="G13" s="50">
        <f t="shared" si="1"/>
        <v>0</v>
      </c>
      <c r="H13" s="51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19.5" customHeight="1">
      <c r="A14" s="52" t="s">
        <v>160</v>
      </c>
      <c r="B14" s="2"/>
      <c r="C14" s="3"/>
      <c r="D14" s="53">
        <f>SUM(D13,E13,F13,G13)</f>
        <v>6000</v>
      </c>
      <c r="E14" s="2"/>
      <c r="F14" s="2"/>
      <c r="G14" s="3"/>
      <c r="H14" s="51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19.5" customHeight="1">
      <c r="A15" s="49" t="s">
        <v>161</v>
      </c>
      <c r="B15" s="2"/>
      <c r="C15" s="3"/>
      <c r="D15" s="54">
        <f>D2-D14</f>
        <v>0</v>
      </c>
      <c r="E15" s="2"/>
      <c r="F15" s="2"/>
      <c r="G15" s="3"/>
      <c r="H15" s="55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19.5" customHeight="1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19.5" customHeight="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</sheetData>
  <mergeCells count="14">
    <mergeCell ref="H1:H2"/>
    <mergeCell ref="H3:H4"/>
    <mergeCell ref="A13:C13"/>
    <mergeCell ref="A14:C14"/>
    <mergeCell ref="D14:G14"/>
    <mergeCell ref="A15:C15"/>
    <mergeCell ref="D15:G15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5.38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114</v>
      </c>
      <c r="B1" s="130" t="s">
        <v>113</v>
      </c>
      <c r="C1" s="20"/>
      <c r="D1" s="122" t="s">
        <v>1533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9.5" customHeight="1">
      <c r="A2" s="24"/>
      <c r="B2" s="25"/>
      <c r="C2" s="26"/>
      <c r="D2" s="27">
        <f>Valores_Finais!C$58</f>
        <v>6000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33" t="s">
        <v>1604</v>
      </c>
      <c r="B5" s="46" t="s">
        <v>1605</v>
      </c>
      <c r="C5" s="35" t="s">
        <v>136</v>
      </c>
      <c r="D5" s="81">
        <v>3535.7</v>
      </c>
      <c r="E5" s="81">
        <v>1131.15</v>
      </c>
      <c r="F5" s="48"/>
      <c r="G5" s="48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33" t="s">
        <v>1606</v>
      </c>
      <c r="B6" s="46" t="s">
        <v>1607</v>
      </c>
      <c r="C6" s="35" t="s">
        <v>136</v>
      </c>
      <c r="D6" s="48"/>
      <c r="E6" s="81">
        <v>122.05</v>
      </c>
      <c r="F6" s="48"/>
      <c r="G6" s="48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33" t="s">
        <v>1608</v>
      </c>
      <c r="B7" s="46" t="s">
        <v>1609</v>
      </c>
      <c r="C7" s="35" t="s">
        <v>136</v>
      </c>
      <c r="D7" s="48"/>
      <c r="E7" s="81">
        <v>122.05</v>
      </c>
      <c r="F7" s="48"/>
      <c r="G7" s="48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33" t="s">
        <v>1610</v>
      </c>
      <c r="B8" s="46" t="s">
        <v>1611</v>
      </c>
      <c r="C8" s="35" t="s">
        <v>136</v>
      </c>
      <c r="D8" s="48"/>
      <c r="E8" s="81">
        <v>122.05</v>
      </c>
      <c r="F8" s="48"/>
      <c r="G8" s="48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33" t="s">
        <v>1612</v>
      </c>
      <c r="B9" s="46" t="s">
        <v>1613</v>
      </c>
      <c r="C9" s="35" t="s">
        <v>221</v>
      </c>
      <c r="D9" s="48"/>
      <c r="E9" s="81">
        <v>570.0</v>
      </c>
      <c r="F9" s="48"/>
      <c r="G9" s="48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33" t="s">
        <v>1312</v>
      </c>
      <c r="B10" s="38"/>
      <c r="C10" s="47"/>
      <c r="D10" s="48"/>
      <c r="E10" s="48"/>
      <c r="F10" s="48"/>
      <c r="G10" s="48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45"/>
      <c r="B11" s="38"/>
      <c r="C11" s="47"/>
      <c r="D11" s="48"/>
      <c r="E11" s="48"/>
      <c r="F11" s="48"/>
      <c r="G11" s="48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45"/>
      <c r="B12" s="38"/>
      <c r="C12" s="47"/>
      <c r="D12" s="48"/>
      <c r="E12" s="48"/>
      <c r="F12" s="48"/>
      <c r="G12" s="48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45"/>
      <c r="B13" s="38"/>
      <c r="C13" s="47"/>
      <c r="D13" s="48"/>
      <c r="E13" s="48"/>
      <c r="F13" s="48"/>
      <c r="G13" s="48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45"/>
      <c r="B14" s="38"/>
      <c r="C14" s="47"/>
      <c r="D14" s="48"/>
      <c r="E14" s="48"/>
      <c r="F14" s="48"/>
      <c r="G14" s="48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45"/>
      <c r="B15" s="38"/>
      <c r="C15" s="47"/>
      <c r="D15" s="48"/>
      <c r="E15" s="48"/>
      <c r="F15" s="48"/>
      <c r="G15" s="48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45"/>
      <c r="B16" s="38"/>
      <c r="C16" s="47"/>
      <c r="D16" s="48"/>
      <c r="E16" s="48"/>
      <c r="F16" s="48"/>
      <c r="G16" s="48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45"/>
      <c r="B17" s="38"/>
      <c r="C17" s="47"/>
      <c r="D17" s="48"/>
      <c r="E17" s="48"/>
      <c r="F17" s="48"/>
      <c r="G17" s="48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45"/>
      <c r="B18" s="38"/>
      <c r="C18" s="47"/>
      <c r="D18" s="48"/>
      <c r="E18" s="48"/>
      <c r="F18" s="48"/>
      <c r="G18" s="48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45"/>
      <c r="B19" s="38"/>
      <c r="C19" s="47"/>
      <c r="D19" s="48"/>
      <c r="E19" s="48"/>
      <c r="F19" s="48"/>
      <c r="G19" s="48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45"/>
      <c r="B20" s="38"/>
      <c r="C20" s="47"/>
      <c r="D20" s="48"/>
      <c r="E20" s="48"/>
      <c r="F20" s="48"/>
      <c r="G20" s="48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45"/>
      <c r="B21" s="38"/>
      <c r="C21" s="47"/>
      <c r="D21" s="48"/>
      <c r="E21" s="48"/>
      <c r="F21" s="48"/>
      <c r="G21" s="48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45"/>
      <c r="B22" s="38"/>
      <c r="C22" s="47"/>
      <c r="D22" s="48"/>
      <c r="E22" s="48"/>
      <c r="F22" s="48"/>
      <c r="G22" s="48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48"/>
      <c r="E23" s="48"/>
      <c r="F23" s="48"/>
      <c r="G23" s="48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48"/>
      <c r="E24" s="48"/>
      <c r="F24" s="48"/>
      <c r="G24" s="48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48"/>
      <c r="E25" s="48"/>
      <c r="F25" s="48"/>
      <c r="G25" s="48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48"/>
      <c r="E27" s="48"/>
      <c r="F27" s="48"/>
      <c r="G27" s="48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5"/>
      <c r="B28" s="38"/>
      <c r="C28" s="47"/>
      <c r="D28" s="48"/>
      <c r="E28" s="48"/>
      <c r="F28" s="48"/>
      <c r="G28" s="48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48"/>
      <c r="E36" s="48"/>
      <c r="F36" s="48"/>
      <c r="G36" s="48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3535.7</v>
      </c>
      <c r="E42" s="50">
        <f t="shared" si="1"/>
        <v>2067.3</v>
      </c>
      <c r="F42" s="50">
        <f t="shared" si="1"/>
        <v>0</v>
      </c>
      <c r="G42" s="50">
        <f t="shared" si="1"/>
        <v>0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5603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397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118" t="s">
        <v>116</v>
      </c>
      <c r="B1" s="132" t="s">
        <v>1614</v>
      </c>
      <c r="C1" s="20"/>
      <c r="D1" s="122" t="s">
        <v>1533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37.5" customHeight="1">
      <c r="A2" s="24"/>
      <c r="B2" s="25"/>
      <c r="C2" s="26"/>
      <c r="D2" s="129">
        <f>Valores_Finais!C$59</f>
        <v>6000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33" t="s">
        <v>1615</v>
      </c>
      <c r="B5" s="46" t="s">
        <v>1616</v>
      </c>
      <c r="C5" s="35" t="s">
        <v>221</v>
      </c>
      <c r="D5" s="42">
        <v>993.82</v>
      </c>
      <c r="E5" s="42">
        <v>1098.65</v>
      </c>
      <c r="F5" s="36"/>
      <c r="G5" s="36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33" t="s">
        <v>1617</v>
      </c>
      <c r="B6" s="46" t="s">
        <v>1618</v>
      </c>
      <c r="C6" s="35" t="s">
        <v>221</v>
      </c>
      <c r="D6" s="42">
        <v>2020.55</v>
      </c>
      <c r="E6" s="42">
        <v>954.1</v>
      </c>
      <c r="F6" s="36"/>
      <c r="G6" s="36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33" t="s">
        <v>1619</v>
      </c>
      <c r="B7" s="46" t="s">
        <v>1620</v>
      </c>
      <c r="C7" s="35" t="s">
        <v>136</v>
      </c>
      <c r="D7" s="36"/>
      <c r="E7" s="36"/>
      <c r="F7" s="42">
        <v>932.88</v>
      </c>
      <c r="G7" s="36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19.5" customHeight="1">
      <c r="A8" s="45"/>
      <c r="B8" s="38"/>
      <c r="C8" s="47"/>
      <c r="D8" s="36"/>
      <c r="E8" s="36"/>
      <c r="F8" s="36"/>
      <c r="G8" s="36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45"/>
      <c r="B9" s="38"/>
      <c r="C9" s="47"/>
      <c r="D9" s="36"/>
      <c r="E9" s="36"/>
      <c r="F9" s="36"/>
      <c r="G9" s="36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45"/>
      <c r="B10" s="38"/>
      <c r="C10" s="47"/>
      <c r="D10" s="36"/>
      <c r="E10" s="36"/>
      <c r="F10" s="36"/>
      <c r="G10" s="36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45"/>
      <c r="B11" s="38"/>
      <c r="C11" s="47"/>
      <c r="D11" s="36"/>
      <c r="E11" s="36"/>
      <c r="F11" s="36"/>
      <c r="G11" s="36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45"/>
      <c r="B12" s="38"/>
      <c r="C12" s="47"/>
      <c r="D12" s="36"/>
      <c r="E12" s="36"/>
      <c r="F12" s="36"/>
      <c r="G12" s="36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45"/>
      <c r="B13" s="38"/>
      <c r="C13" s="47"/>
      <c r="D13" s="36"/>
      <c r="E13" s="36"/>
      <c r="F13" s="36"/>
      <c r="G13" s="36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45"/>
      <c r="B14" s="38"/>
      <c r="C14" s="47"/>
      <c r="D14" s="36"/>
      <c r="E14" s="36"/>
      <c r="F14" s="36"/>
      <c r="G14" s="36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45"/>
      <c r="B15" s="38"/>
      <c r="C15" s="47"/>
      <c r="D15" s="36"/>
      <c r="E15" s="36"/>
      <c r="F15" s="36"/>
      <c r="G15" s="36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21.0" customHeight="1">
      <c r="A16" s="45"/>
      <c r="B16" s="38"/>
      <c r="C16" s="47"/>
      <c r="D16" s="36"/>
      <c r="E16" s="36"/>
      <c r="F16" s="36"/>
      <c r="G16" s="36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45"/>
      <c r="B17" s="38"/>
      <c r="C17" s="47"/>
      <c r="D17" s="36"/>
      <c r="E17" s="36"/>
      <c r="F17" s="36"/>
      <c r="G17" s="36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45"/>
      <c r="B18" s="38"/>
      <c r="C18" s="47"/>
      <c r="D18" s="36"/>
      <c r="E18" s="36"/>
      <c r="F18" s="36"/>
      <c r="G18" s="36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45"/>
      <c r="B19" s="38"/>
      <c r="C19" s="47"/>
      <c r="D19" s="36"/>
      <c r="E19" s="36"/>
      <c r="F19" s="36"/>
      <c r="G19" s="36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45"/>
      <c r="B20" s="38"/>
      <c r="C20" s="47"/>
      <c r="D20" s="36"/>
      <c r="E20" s="36"/>
      <c r="F20" s="36"/>
      <c r="G20" s="36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45"/>
      <c r="B21" s="38"/>
      <c r="C21" s="47"/>
      <c r="D21" s="36"/>
      <c r="E21" s="36"/>
      <c r="F21" s="36"/>
      <c r="G21" s="36"/>
      <c r="H21" s="38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45"/>
      <c r="B22" s="38"/>
      <c r="C22" s="47"/>
      <c r="D22" s="36"/>
      <c r="E22" s="36"/>
      <c r="F22" s="36"/>
      <c r="G22" s="36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45"/>
      <c r="B23" s="38"/>
      <c r="C23" s="47"/>
      <c r="D23" s="36"/>
      <c r="E23" s="36"/>
      <c r="F23" s="36"/>
      <c r="G23" s="36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45"/>
      <c r="B24" s="38"/>
      <c r="C24" s="47"/>
      <c r="D24" s="36"/>
      <c r="E24" s="36"/>
      <c r="F24" s="36"/>
      <c r="G24" s="36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45"/>
      <c r="B25" s="38"/>
      <c r="C25" s="47"/>
      <c r="D25" s="36"/>
      <c r="E25" s="36"/>
      <c r="F25" s="36"/>
      <c r="G25" s="36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45"/>
      <c r="B26" s="38"/>
      <c r="C26" s="47"/>
      <c r="D26" s="36"/>
      <c r="E26" s="36"/>
      <c r="F26" s="36"/>
      <c r="G26" s="36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45"/>
      <c r="B27" s="38"/>
      <c r="C27" s="47"/>
      <c r="D27" s="36"/>
      <c r="E27" s="36"/>
      <c r="F27" s="36"/>
      <c r="G27" s="36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45"/>
      <c r="B28" s="38"/>
      <c r="C28" s="47"/>
      <c r="D28" s="36"/>
      <c r="E28" s="36"/>
      <c r="F28" s="36"/>
      <c r="G28" s="36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45"/>
      <c r="B29" s="38"/>
      <c r="C29" s="47"/>
      <c r="D29" s="36"/>
      <c r="E29" s="36"/>
      <c r="F29" s="36"/>
      <c r="G29" s="36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45"/>
      <c r="B30" s="38"/>
      <c r="C30" s="47"/>
      <c r="D30" s="36"/>
      <c r="E30" s="36"/>
      <c r="F30" s="36"/>
      <c r="G30" s="36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45"/>
      <c r="B31" s="38"/>
      <c r="C31" s="47"/>
      <c r="D31" s="36"/>
      <c r="E31" s="36"/>
      <c r="F31" s="36"/>
      <c r="G31" s="36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45"/>
      <c r="B32" s="38"/>
      <c r="C32" s="47"/>
      <c r="D32" s="36"/>
      <c r="E32" s="36"/>
      <c r="F32" s="36"/>
      <c r="G32" s="36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21.75" customHeight="1">
      <c r="A36" s="45"/>
      <c r="B36" s="38"/>
      <c r="C36" s="47"/>
      <c r="D36" s="48"/>
      <c r="E36" s="48"/>
      <c r="F36" s="48"/>
      <c r="G36" s="48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49" t="s">
        <v>159</v>
      </c>
      <c r="B42" s="2"/>
      <c r="C42" s="3"/>
      <c r="D42" s="50">
        <f t="shared" ref="D42:G42" si="1">SUM(D5:D41)</f>
        <v>3014.37</v>
      </c>
      <c r="E42" s="50">
        <f t="shared" si="1"/>
        <v>2052.75</v>
      </c>
      <c r="F42" s="50">
        <f t="shared" si="1"/>
        <v>932.88</v>
      </c>
      <c r="G42" s="50">
        <f t="shared" si="1"/>
        <v>0</v>
      </c>
      <c r="H42" s="51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52" t="s">
        <v>160</v>
      </c>
      <c r="B43" s="2"/>
      <c r="C43" s="3"/>
      <c r="D43" s="53">
        <f>SUM(D42,E42,F42,G42)</f>
        <v>6000</v>
      </c>
      <c r="E43" s="2"/>
      <c r="F43" s="2"/>
      <c r="G43" s="3"/>
      <c r="H43" s="51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49" t="s">
        <v>161</v>
      </c>
      <c r="B44" s="2"/>
      <c r="C44" s="3"/>
      <c r="D44" s="54">
        <f>D2-D43</f>
        <v>0</v>
      </c>
      <c r="E44" s="2"/>
      <c r="F44" s="2"/>
      <c r="G44" s="3"/>
      <c r="H44" s="55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0"/>
  <cols>
    <col customWidth="1" min="1" max="1" width="22.63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19.5" customHeight="1">
      <c r="A1" s="56" t="s">
        <v>118</v>
      </c>
      <c r="B1" s="130" t="s">
        <v>1621</v>
      </c>
      <c r="C1" s="20"/>
      <c r="D1" s="21" t="s">
        <v>119</v>
      </c>
      <c r="E1" s="2"/>
      <c r="F1" s="2"/>
      <c r="G1" s="3"/>
      <c r="H1" s="22" t="s">
        <v>120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23.25" customHeight="1">
      <c r="A2" s="24"/>
      <c r="B2" s="25"/>
      <c r="C2" s="26"/>
      <c r="D2" s="129">
        <f>Valores_Finais!C$60</f>
        <v>133002</v>
      </c>
      <c r="E2" s="2"/>
      <c r="F2" s="2"/>
      <c r="G2" s="3"/>
      <c r="H2" s="24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ht="29.25" customHeight="1">
      <c r="A3" s="28" t="s">
        <v>121</v>
      </c>
      <c r="B3" s="29" t="s">
        <v>122</v>
      </c>
      <c r="C3" s="2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32" t="s">
        <v>128</v>
      </c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ht="19.5" customHeight="1">
      <c r="A4" s="33" t="s">
        <v>1622</v>
      </c>
      <c r="B4" s="46" t="s">
        <v>307</v>
      </c>
      <c r="C4" s="35" t="s">
        <v>136</v>
      </c>
      <c r="D4" s="42">
        <v>2470.81</v>
      </c>
      <c r="E4" s="42">
        <v>1446.15</v>
      </c>
      <c r="F4" s="36"/>
      <c r="G4" s="36"/>
      <c r="H4" s="38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ht="19.5" customHeight="1">
      <c r="A5" s="33" t="s">
        <v>1623</v>
      </c>
      <c r="B5" s="46" t="s">
        <v>205</v>
      </c>
      <c r="C5" s="35" t="s">
        <v>136</v>
      </c>
      <c r="D5" s="42">
        <v>4516.85</v>
      </c>
      <c r="E5" s="42">
        <v>1288.65</v>
      </c>
      <c r="F5" s="36"/>
      <c r="G5" s="36"/>
      <c r="H5" s="38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ht="19.5" customHeight="1">
      <c r="A6" s="33" t="s">
        <v>1624</v>
      </c>
      <c r="B6" s="46" t="s">
        <v>1625</v>
      </c>
      <c r="C6" s="35" t="s">
        <v>136</v>
      </c>
      <c r="D6" s="36"/>
      <c r="E6" s="42">
        <v>746.6</v>
      </c>
      <c r="F6" s="36"/>
      <c r="G6" s="36"/>
      <c r="H6" s="38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ht="19.5" customHeight="1">
      <c r="A7" s="33" t="s">
        <v>1626</v>
      </c>
      <c r="B7" s="46" t="s">
        <v>1627</v>
      </c>
      <c r="C7" s="35" t="s">
        <v>1628</v>
      </c>
      <c r="D7" s="36"/>
      <c r="E7" s="42">
        <v>744.86</v>
      </c>
      <c r="F7" s="36"/>
      <c r="G7" s="36"/>
      <c r="H7" s="38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ht="21.0" customHeight="1">
      <c r="A8" s="33" t="s">
        <v>1629</v>
      </c>
      <c r="B8" s="46" t="s">
        <v>1630</v>
      </c>
      <c r="C8" s="35" t="s">
        <v>136</v>
      </c>
      <c r="D8" s="36"/>
      <c r="E8" s="42">
        <v>746.6</v>
      </c>
      <c r="F8" s="36"/>
      <c r="G8" s="36"/>
      <c r="H8" s="3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ht="21.0" customHeight="1">
      <c r="A9" s="33" t="s">
        <v>1631</v>
      </c>
      <c r="B9" s="46" t="s">
        <v>1632</v>
      </c>
      <c r="C9" s="35" t="s">
        <v>136</v>
      </c>
      <c r="D9" s="42">
        <v>2470.81</v>
      </c>
      <c r="E9" s="42">
        <v>949.63</v>
      </c>
      <c r="F9" s="36"/>
      <c r="G9" s="36"/>
      <c r="H9" s="38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ht="21.0" customHeight="1">
      <c r="A10" s="33" t="s">
        <v>1633</v>
      </c>
      <c r="B10" s="46" t="s">
        <v>1630</v>
      </c>
      <c r="C10" s="35" t="s">
        <v>136</v>
      </c>
      <c r="D10" s="36"/>
      <c r="E10" s="42">
        <v>1036.15</v>
      </c>
      <c r="F10" s="36"/>
      <c r="G10" s="36"/>
      <c r="H10" s="38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ht="21.0" customHeight="1">
      <c r="A11" s="33" t="s">
        <v>1634</v>
      </c>
      <c r="B11" s="46" t="s">
        <v>1635</v>
      </c>
      <c r="C11" s="35" t="s">
        <v>136</v>
      </c>
      <c r="D11" s="36"/>
      <c r="E11" s="42">
        <v>1036.15</v>
      </c>
      <c r="F11" s="36"/>
      <c r="G11" s="36"/>
      <c r="H11" s="38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ht="21.0" customHeight="1">
      <c r="A12" s="33" t="s">
        <v>1636</v>
      </c>
      <c r="B12" s="46" t="s">
        <v>1627</v>
      </c>
      <c r="C12" s="35" t="s">
        <v>1628</v>
      </c>
      <c r="D12" s="36"/>
      <c r="E12" s="42">
        <v>1033.54</v>
      </c>
      <c r="F12" s="36"/>
      <c r="G12" s="36"/>
      <c r="H12" s="38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ht="21.0" customHeight="1">
      <c r="A13" s="33" t="s">
        <v>1637</v>
      </c>
      <c r="B13" s="46" t="s">
        <v>1625</v>
      </c>
      <c r="C13" s="35" t="s">
        <v>136</v>
      </c>
      <c r="D13" s="36"/>
      <c r="E13" s="42">
        <v>1036.15</v>
      </c>
      <c r="F13" s="36"/>
      <c r="G13" s="36"/>
      <c r="H13" s="38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ht="21.0" customHeight="1">
      <c r="A14" s="33" t="s">
        <v>1638</v>
      </c>
      <c r="B14" s="46" t="s">
        <v>1639</v>
      </c>
      <c r="C14" s="35" t="s">
        <v>136</v>
      </c>
      <c r="D14" s="36"/>
      <c r="E14" s="42">
        <v>1400.7</v>
      </c>
      <c r="F14" s="36"/>
      <c r="G14" s="36"/>
      <c r="H14" s="38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ht="21.0" customHeight="1">
      <c r="A15" s="33" t="s">
        <v>1640</v>
      </c>
      <c r="B15" s="46" t="s">
        <v>1641</v>
      </c>
      <c r="C15" s="35" t="s">
        <v>221</v>
      </c>
      <c r="D15" s="42">
        <v>2014.74</v>
      </c>
      <c r="E15" s="42">
        <v>1288.65</v>
      </c>
      <c r="F15" s="36"/>
      <c r="G15" s="36"/>
      <c r="H15" s="3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19.5" customHeight="1">
      <c r="A16" s="33" t="s">
        <v>1642</v>
      </c>
      <c r="B16" s="46" t="s">
        <v>1630</v>
      </c>
      <c r="C16" s="35" t="s">
        <v>136</v>
      </c>
      <c r="D16" s="36"/>
      <c r="E16" s="42">
        <v>1780.25</v>
      </c>
      <c r="F16" s="36"/>
      <c r="G16" s="36"/>
      <c r="H16" s="38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19.5" customHeight="1">
      <c r="A17" s="33" t="s">
        <v>1643</v>
      </c>
      <c r="B17" s="46" t="s">
        <v>1644</v>
      </c>
      <c r="C17" s="35" t="s">
        <v>136</v>
      </c>
      <c r="D17" s="42">
        <v>2394.12</v>
      </c>
      <c r="E17" s="42">
        <v>2003.2</v>
      </c>
      <c r="F17" s="36"/>
      <c r="G17" s="36"/>
      <c r="H17" s="38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19.5" customHeight="1">
      <c r="A18" s="33" t="s">
        <v>1645</v>
      </c>
      <c r="B18" s="46" t="s">
        <v>1646</v>
      </c>
      <c r="C18" s="35" t="s">
        <v>221</v>
      </c>
      <c r="D18" s="42">
        <v>2130.5</v>
      </c>
      <c r="E18" s="42">
        <v>1805.0</v>
      </c>
      <c r="F18" s="36"/>
      <c r="G18" s="36"/>
      <c r="H18" s="38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9.5" customHeight="1">
      <c r="A19" s="33" t="s">
        <v>1647</v>
      </c>
      <c r="B19" s="46" t="s">
        <v>1648</v>
      </c>
      <c r="C19" s="35" t="s">
        <v>221</v>
      </c>
      <c r="D19" s="42">
        <v>2677.84</v>
      </c>
      <c r="E19" s="36"/>
      <c r="F19" s="36"/>
      <c r="G19" s="36"/>
      <c r="H19" s="38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19.5" customHeight="1">
      <c r="A20" s="33" t="s">
        <v>1649</v>
      </c>
      <c r="B20" s="46" t="s">
        <v>1650</v>
      </c>
      <c r="C20" s="35" t="s">
        <v>136</v>
      </c>
      <c r="D20" s="42">
        <v>2881.22</v>
      </c>
      <c r="E20" s="42">
        <v>1588.2</v>
      </c>
      <c r="F20" s="36"/>
      <c r="G20" s="36"/>
      <c r="H20" s="38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ht="19.5" customHeight="1">
      <c r="A21" s="33" t="s">
        <v>1651</v>
      </c>
      <c r="B21" s="46" t="s">
        <v>1644</v>
      </c>
      <c r="C21" s="35" t="s">
        <v>136</v>
      </c>
      <c r="D21" s="42">
        <v>3430.53</v>
      </c>
      <c r="E21" s="42"/>
      <c r="F21" s="36"/>
      <c r="G21" s="36"/>
      <c r="H21" s="133" t="s">
        <v>1652</v>
      </c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ht="19.5" customHeight="1">
      <c r="A22" s="33" t="s">
        <v>1653</v>
      </c>
      <c r="B22" s="46" t="s">
        <v>1654</v>
      </c>
      <c r="C22" s="35" t="s">
        <v>221</v>
      </c>
      <c r="D22" s="42">
        <v>3147.63</v>
      </c>
      <c r="E22" s="42">
        <v>1053.2</v>
      </c>
      <c r="F22" s="36"/>
      <c r="G22" s="36"/>
      <c r="H22" s="38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ht="19.5" customHeight="1">
      <c r="A23" s="33" t="s">
        <v>1655</v>
      </c>
      <c r="B23" s="46" t="s">
        <v>1656</v>
      </c>
      <c r="C23" s="35" t="s">
        <v>221</v>
      </c>
      <c r="D23" s="42">
        <v>3344.57</v>
      </c>
      <c r="E23" s="42">
        <v>1045.0</v>
      </c>
      <c r="F23" s="36"/>
      <c r="G23" s="36"/>
      <c r="H23" s="38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ht="19.5" customHeight="1">
      <c r="A24" s="33" t="s">
        <v>1657</v>
      </c>
      <c r="B24" s="46" t="s">
        <v>1658</v>
      </c>
      <c r="C24" s="35" t="s">
        <v>221</v>
      </c>
      <c r="D24" s="42">
        <v>2436.14</v>
      </c>
      <c r="E24" s="42">
        <v>908.65</v>
      </c>
      <c r="F24" s="36"/>
      <c r="G24" s="36"/>
      <c r="H24" s="38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ht="19.5" customHeight="1">
      <c r="A25" s="33" t="s">
        <v>1659</v>
      </c>
      <c r="B25" s="46" t="s">
        <v>1660</v>
      </c>
      <c r="C25" s="35" t="s">
        <v>221</v>
      </c>
      <c r="D25" s="42">
        <v>1910.38</v>
      </c>
      <c r="E25" s="42">
        <v>1045.0</v>
      </c>
      <c r="F25" s="36"/>
      <c r="G25" s="36"/>
      <c r="H25" s="38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ht="19.5" customHeight="1">
      <c r="A26" s="33" t="s">
        <v>1661</v>
      </c>
      <c r="B26" s="46" t="s">
        <v>1662</v>
      </c>
      <c r="C26" s="35" t="s">
        <v>221</v>
      </c>
      <c r="D26" s="42">
        <v>1053.74</v>
      </c>
      <c r="E26" s="42">
        <v>908.65</v>
      </c>
      <c r="F26" s="36"/>
      <c r="G26" s="36"/>
      <c r="H26" s="38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ht="19.5" customHeight="1">
      <c r="A27" s="33" t="s">
        <v>1663</v>
      </c>
      <c r="B27" s="46" t="s">
        <v>1664</v>
      </c>
      <c r="C27" s="35" t="s">
        <v>221</v>
      </c>
      <c r="D27" s="42">
        <v>1843.1</v>
      </c>
      <c r="E27" s="42">
        <v>1045.0</v>
      </c>
      <c r="F27" s="36"/>
      <c r="G27" s="36"/>
      <c r="H27" s="38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ht="19.5" customHeight="1">
      <c r="A28" s="33" t="s">
        <v>1665</v>
      </c>
      <c r="B28" s="46" t="s">
        <v>1666</v>
      </c>
      <c r="C28" s="35" t="s">
        <v>221</v>
      </c>
      <c r="D28" s="42">
        <v>3186.17</v>
      </c>
      <c r="E28" s="42">
        <v>1288.65</v>
      </c>
      <c r="F28" s="36"/>
      <c r="G28" s="36"/>
      <c r="H28" s="38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ht="19.5" customHeight="1">
      <c r="A29" s="33" t="s">
        <v>1667</v>
      </c>
      <c r="B29" s="46" t="s">
        <v>1668</v>
      </c>
      <c r="C29" s="35" t="s">
        <v>221</v>
      </c>
      <c r="D29" s="42">
        <v>2510.36</v>
      </c>
      <c r="E29" s="42">
        <v>1098.65</v>
      </c>
      <c r="F29" s="36"/>
      <c r="G29" s="36"/>
      <c r="H29" s="38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ht="19.5" customHeight="1">
      <c r="A30" s="33" t="s">
        <v>1669</v>
      </c>
      <c r="B30" s="46" t="s">
        <v>1670</v>
      </c>
      <c r="C30" s="35" t="s">
        <v>221</v>
      </c>
      <c r="D30" s="36"/>
      <c r="E30" s="42">
        <v>813.65</v>
      </c>
      <c r="F30" s="36"/>
      <c r="G30" s="36"/>
      <c r="H30" s="38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ht="19.5" customHeight="1">
      <c r="A31" s="33" t="s">
        <v>1671</v>
      </c>
      <c r="B31" s="46" t="s">
        <v>1672</v>
      </c>
      <c r="C31" s="35" t="s">
        <v>221</v>
      </c>
      <c r="D31" s="42">
        <v>1122.56</v>
      </c>
      <c r="E31" s="42">
        <v>574.1</v>
      </c>
      <c r="F31" s="36"/>
      <c r="G31" s="36"/>
      <c r="H31" s="38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ht="19.5" customHeight="1">
      <c r="A32" s="33" t="s">
        <v>1673</v>
      </c>
      <c r="B32" s="46" t="s">
        <v>1674</v>
      </c>
      <c r="C32" s="35" t="s">
        <v>1628</v>
      </c>
      <c r="D32" s="36"/>
      <c r="E32" s="42">
        <v>1900.08</v>
      </c>
      <c r="F32" s="36"/>
      <c r="G32" s="36"/>
      <c r="H32" s="38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ht="19.5" customHeight="1">
      <c r="A33" s="33" t="s">
        <v>1675</v>
      </c>
      <c r="B33" s="46" t="s">
        <v>1676</v>
      </c>
      <c r="C33" s="35" t="s">
        <v>1628</v>
      </c>
      <c r="D33" s="36"/>
      <c r="E33" s="42">
        <v>1900.08</v>
      </c>
      <c r="F33" s="36"/>
      <c r="G33" s="36"/>
      <c r="H33" s="38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ht="19.5" customHeight="1">
      <c r="A34" s="33" t="s">
        <v>1677</v>
      </c>
      <c r="B34" s="46" t="s">
        <v>1678</v>
      </c>
      <c r="C34" s="35" t="s">
        <v>221</v>
      </c>
      <c r="D34" s="42">
        <v>2435.79</v>
      </c>
      <c r="E34" s="42">
        <v>1425.0</v>
      </c>
      <c r="F34" s="36"/>
      <c r="G34" s="36"/>
      <c r="H34" s="38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ht="21.75" customHeight="1">
      <c r="A35" s="33" t="s">
        <v>1679</v>
      </c>
      <c r="B35" s="46" t="s">
        <v>1680</v>
      </c>
      <c r="C35" s="35" t="s">
        <v>136</v>
      </c>
      <c r="D35" s="42">
        <v>1617.12</v>
      </c>
      <c r="E35" s="42">
        <v>752.2</v>
      </c>
      <c r="F35" s="36"/>
      <c r="G35" s="36"/>
      <c r="H35" s="3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ht="19.5" customHeight="1">
      <c r="A36" s="33" t="s">
        <v>1681</v>
      </c>
      <c r="B36" s="46" t="s">
        <v>1682</v>
      </c>
      <c r="C36" s="35" t="s">
        <v>221</v>
      </c>
      <c r="D36" s="42">
        <v>3533.14</v>
      </c>
      <c r="E36" s="42">
        <v>908.65</v>
      </c>
      <c r="F36" s="36"/>
      <c r="G36" s="36"/>
      <c r="H36" s="38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ht="19.5" customHeight="1">
      <c r="A37" s="33" t="s">
        <v>1683</v>
      </c>
      <c r="B37" s="46" t="s">
        <v>1684</v>
      </c>
      <c r="C37" s="35" t="s">
        <v>136</v>
      </c>
      <c r="D37" s="36"/>
      <c r="E37" s="42">
        <v>701.15</v>
      </c>
      <c r="F37" s="36"/>
      <c r="G37" s="36"/>
      <c r="H37" s="38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ht="19.5" customHeight="1">
      <c r="A38" s="33" t="s">
        <v>1683</v>
      </c>
      <c r="B38" s="46" t="s">
        <v>1684</v>
      </c>
      <c r="C38" s="35" t="s">
        <v>136</v>
      </c>
      <c r="D38" s="36"/>
      <c r="E38" s="42">
        <v>1085.7</v>
      </c>
      <c r="F38" s="36"/>
      <c r="G38" s="36"/>
      <c r="H38" s="38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ht="19.5" customHeight="1">
      <c r="A39" s="33" t="s">
        <v>1685</v>
      </c>
      <c r="B39" s="46" t="s">
        <v>209</v>
      </c>
      <c r="C39" s="35" t="s">
        <v>136</v>
      </c>
      <c r="D39" s="36"/>
      <c r="E39" s="36"/>
      <c r="F39" s="42">
        <v>1000.0</v>
      </c>
      <c r="G39" s="36"/>
      <c r="H39" s="38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ht="19.5" customHeight="1">
      <c r="A40" s="33" t="s">
        <v>1686</v>
      </c>
      <c r="B40" s="46" t="s">
        <v>1687</v>
      </c>
      <c r="C40" s="35" t="s">
        <v>136</v>
      </c>
      <c r="D40" s="36"/>
      <c r="E40" s="36"/>
      <c r="F40" s="42">
        <v>3000.0</v>
      </c>
      <c r="G40" s="36"/>
      <c r="H40" s="38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ht="19.5" customHeight="1">
      <c r="A41" s="33" t="s">
        <v>1688</v>
      </c>
      <c r="B41" s="46" t="s">
        <v>1635</v>
      </c>
      <c r="C41" s="35" t="s">
        <v>136</v>
      </c>
      <c r="D41" s="36"/>
      <c r="E41" s="36"/>
      <c r="F41" s="42">
        <v>3000.0</v>
      </c>
      <c r="G41" s="36"/>
      <c r="H41" s="38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ht="19.5" customHeight="1">
      <c r="A42" s="33" t="s">
        <v>1689</v>
      </c>
      <c r="B42" s="46" t="s">
        <v>1690</v>
      </c>
      <c r="C42" s="35" t="s">
        <v>136</v>
      </c>
      <c r="D42" s="36"/>
      <c r="E42" s="42">
        <v>1036.15</v>
      </c>
      <c r="F42" s="36"/>
      <c r="G42" s="36"/>
      <c r="H42" s="38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ht="19.5" customHeight="1">
      <c r="A43" s="33" t="s">
        <v>1691</v>
      </c>
      <c r="B43" s="46" t="s">
        <v>1201</v>
      </c>
      <c r="C43" s="35" t="s">
        <v>136</v>
      </c>
      <c r="D43" s="36"/>
      <c r="E43" s="42">
        <v>1325.7</v>
      </c>
      <c r="F43" s="36"/>
      <c r="G43" s="36"/>
      <c r="H43" s="38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ht="19.5" customHeight="1">
      <c r="A44" s="33" t="s">
        <v>1692</v>
      </c>
      <c r="B44" s="46" t="s">
        <v>1693</v>
      </c>
      <c r="C44" s="35" t="s">
        <v>136</v>
      </c>
      <c r="D44" s="36"/>
      <c r="E44" s="36"/>
      <c r="F44" s="42">
        <v>400.0</v>
      </c>
      <c r="G44" s="36"/>
      <c r="H44" s="38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ht="19.5" customHeight="1">
      <c r="A45" s="33" t="s">
        <v>1694</v>
      </c>
      <c r="B45" s="46" t="s">
        <v>218</v>
      </c>
      <c r="C45" s="35" t="s">
        <v>136</v>
      </c>
      <c r="D45" s="36"/>
      <c r="E45" s="36"/>
      <c r="F45" s="42">
        <v>1000.0</v>
      </c>
      <c r="G45" s="36"/>
      <c r="H45" s="38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ht="19.5" customHeight="1">
      <c r="A46" s="33" t="s">
        <v>1695</v>
      </c>
      <c r="B46" s="46" t="s">
        <v>1696</v>
      </c>
      <c r="C46" s="35" t="s">
        <v>136</v>
      </c>
      <c r="D46" s="36"/>
      <c r="E46" s="42">
        <v>1288.65</v>
      </c>
      <c r="F46" s="36"/>
      <c r="G46" s="36"/>
      <c r="H46" s="38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ht="19.5" customHeight="1">
      <c r="A47" s="33" t="s">
        <v>1697</v>
      </c>
      <c r="B47" s="46" t="s">
        <v>1698</v>
      </c>
      <c r="C47" s="35" t="s">
        <v>221</v>
      </c>
      <c r="D47" s="36"/>
      <c r="E47" s="42">
        <v>859.1</v>
      </c>
      <c r="F47" s="36"/>
      <c r="G47" s="36"/>
      <c r="H47" s="38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ht="19.5" customHeight="1">
      <c r="A48" s="33" t="s">
        <v>1699</v>
      </c>
      <c r="B48" s="46" t="s">
        <v>203</v>
      </c>
      <c r="C48" s="35" t="s">
        <v>136</v>
      </c>
      <c r="D48" s="36"/>
      <c r="E48" s="42">
        <v>1420.7</v>
      </c>
      <c r="F48" s="36"/>
      <c r="G48" s="36"/>
      <c r="H48" s="38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ht="19.5" customHeight="1">
      <c r="A49" s="33" t="s">
        <v>1700</v>
      </c>
      <c r="B49" s="46" t="s">
        <v>571</v>
      </c>
      <c r="C49" s="35" t="s">
        <v>136</v>
      </c>
      <c r="D49" s="42">
        <v>4887.69</v>
      </c>
      <c r="E49" s="42">
        <v>2205.25</v>
      </c>
      <c r="F49" s="36"/>
      <c r="G49" s="36"/>
      <c r="H49" s="38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ht="19.5" customHeight="1">
      <c r="A50" s="33" t="s">
        <v>1701</v>
      </c>
      <c r="B50" s="46" t="s">
        <v>1702</v>
      </c>
      <c r="C50" s="35" t="s">
        <v>136</v>
      </c>
      <c r="D50" s="42">
        <v>4081.65</v>
      </c>
      <c r="E50" s="42">
        <v>604.1</v>
      </c>
      <c r="F50" s="36"/>
      <c r="G50" s="36"/>
      <c r="H50" s="38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ht="19.5" customHeight="1">
      <c r="A51" s="33" t="s">
        <v>1703</v>
      </c>
      <c r="B51" s="46" t="s">
        <v>1704</v>
      </c>
      <c r="C51" s="35" t="s">
        <v>136</v>
      </c>
      <c r="D51" s="36"/>
      <c r="E51" s="42">
        <v>506.6</v>
      </c>
      <c r="F51" s="36"/>
      <c r="G51" s="36"/>
      <c r="H51" s="38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ht="19.5" customHeight="1">
      <c r="A52" s="33" t="s">
        <v>1705</v>
      </c>
      <c r="B52" s="46" t="s">
        <v>1635</v>
      </c>
      <c r="C52" s="35" t="s">
        <v>136</v>
      </c>
      <c r="D52" s="36"/>
      <c r="E52" s="36"/>
      <c r="F52" s="42">
        <v>3000.0</v>
      </c>
      <c r="G52" s="36"/>
      <c r="H52" s="38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ht="19.5" customHeight="1">
      <c r="A53" s="33" t="s">
        <v>1706</v>
      </c>
      <c r="B53" s="46" t="s">
        <v>1707</v>
      </c>
      <c r="C53" s="35" t="s">
        <v>221</v>
      </c>
      <c r="D53" s="42">
        <v>1614.2</v>
      </c>
      <c r="E53" s="36"/>
      <c r="F53" s="36"/>
      <c r="G53" s="36"/>
      <c r="H53" s="38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ht="19.5" customHeight="1">
      <c r="A54" s="33" t="s">
        <v>1708</v>
      </c>
      <c r="B54" s="46" t="s">
        <v>1709</v>
      </c>
      <c r="C54" s="35" t="s">
        <v>221</v>
      </c>
      <c r="D54" s="42">
        <v>1693.71</v>
      </c>
      <c r="E54" s="36"/>
      <c r="F54" s="36"/>
      <c r="G54" s="36"/>
      <c r="H54" s="38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ht="19.5" customHeight="1">
      <c r="A55" s="33" t="s">
        <v>1710</v>
      </c>
      <c r="B55" s="46" t="s">
        <v>1711</v>
      </c>
      <c r="C55" s="35" t="s">
        <v>221</v>
      </c>
      <c r="D55" s="42">
        <v>1991.13</v>
      </c>
      <c r="E55" s="36"/>
      <c r="F55" s="36"/>
      <c r="G55" s="36"/>
      <c r="H55" s="38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ht="19.5" customHeight="1">
      <c r="A56" s="33" t="s">
        <v>1712</v>
      </c>
      <c r="B56" s="46" t="s">
        <v>1713</v>
      </c>
      <c r="C56" s="35" t="s">
        <v>136</v>
      </c>
      <c r="D56" s="42">
        <v>2242.45</v>
      </c>
      <c r="E56" s="36"/>
      <c r="F56" s="36"/>
      <c r="G56" s="36"/>
      <c r="H56" s="38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ht="19.5" customHeight="1">
      <c r="A57" s="33" t="s">
        <v>1714</v>
      </c>
      <c r="B57" s="46" t="s">
        <v>1715</v>
      </c>
      <c r="C57" s="35" t="s">
        <v>221</v>
      </c>
      <c r="D57" s="36"/>
      <c r="E57" s="42">
        <v>950.0</v>
      </c>
      <c r="F57" s="36"/>
      <c r="G57" s="36"/>
      <c r="H57" s="38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ht="19.5" customHeight="1">
      <c r="A58" s="33" t="s">
        <v>1056</v>
      </c>
      <c r="B58" s="46" t="s">
        <v>1038</v>
      </c>
      <c r="C58" s="35" t="s">
        <v>131</v>
      </c>
      <c r="D58" s="36"/>
      <c r="E58" s="36"/>
      <c r="F58" s="36"/>
      <c r="G58" s="42">
        <v>2000.0</v>
      </c>
      <c r="H58" s="38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ht="19.5" customHeight="1">
      <c r="A59" s="33" t="s">
        <v>1055</v>
      </c>
      <c r="B59" s="46" t="s">
        <v>1044</v>
      </c>
      <c r="C59" s="35" t="s">
        <v>131</v>
      </c>
      <c r="D59" s="36"/>
      <c r="E59" s="36"/>
      <c r="F59" s="36"/>
      <c r="G59" s="42">
        <v>2000.0</v>
      </c>
      <c r="H59" s="38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ht="19.5" customHeight="1">
      <c r="A60" s="33" t="s">
        <v>1054</v>
      </c>
      <c r="B60" s="46" t="s">
        <v>1042</v>
      </c>
      <c r="C60" s="35" t="s">
        <v>131</v>
      </c>
      <c r="D60" s="36"/>
      <c r="E60" s="36"/>
      <c r="F60" s="36"/>
      <c r="G60" s="42">
        <v>2000.0</v>
      </c>
      <c r="H60" s="38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ht="19.5" customHeight="1">
      <c r="A61" s="33" t="s">
        <v>1716</v>
      </c>
      <c r="B61" s="46" t="s">
        <v>1717</v>
      </c>
      <c r="C61" s="35" t="s">
        <v>136</v>
      </c>
      <c r="D61" s="36"/>
      <c r="E61" s="42">
        <v>619.55</v>
      </c>
      <c r="F61" s="36"/>
      <c r="G61" s="36"/>
      <c r="H61" s="38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ht="19.5" customHeight="1">
      <c r="A62" s="33" t="s">
        <v>1718</v>
      </c>
      <c r="B62" s="46" t="s">
        <v>1719</v>
      </c>
      <c r="C62" s="35" t="s">
        <v>221</v>
      </c>
      <c r="D62" s="36"/>
      <c r="E62" s="42">
        <v>1425.0</v>
      </c>
      <c r="F62" s="36"/>
      <c r="G62" s="36"/>
      <c r="H62" s="38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ht="19.5" customHeight="1">
      <c r="A63" s="45"/>
      <c r="B63" s="38"/>
      <c r="C63" s="47"/>
      <c r="D63" s="36"/>
      <c r="E63" s="36"/>
      <c r="F63" s="36"/>
      <c r="G63" s="36"/>
      <c r="H63" s="38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ht="19.5" customHeight="1">
      <c r="A64" s="45"/>
      <c r="B64" s="38"/>
      <c r="C64" s="47"/>
      <c r="D64" s="36"/>
      <c r="E64" s="36"/>
      <c r="F64" s="36"/>
      <c r="G64" s="36"/>
      <c r="H64" s="38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ht="19.5" customHeight="1">
      <c r="A65" s="49" t="s">
        <v>159</v>
      </c>
      <c r="B65" s="2"/>
      <c r="C65" s="3"/>
      <c r="D65" s="50">
        <f t="shared" ref="D65:G65" si="1">SUM(D4:D64)</f>
        <v>69638.95</v>
      </c>
      <c r="E65" s="50">
        <f t="shared" si="1"/>
        <v>50624.69</v>
      </c>
      <c r="F65" s="50">
        <f t="shared" si="1"/>
        <v>11400</v>
      </c>
      <c r="G65" s="50">
        <f t="shared" si="1"/>
        <v>6000</v>
      </c>
      <c r="H65" s="51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ht="19.5" customHeight="1">
      <c r="A66" s="52" t="s">
        <v>160</v>
      </c>
      <c r="B66" s="2"/>
      <c r="C66" s="3"/>
      <c r="D66" s="53">
        <f>SUM(D65,E65,F65,G65)</f>
        <v>137663.64</v>
      </c>
      <c r="E66" s="2"/>
      <c r="F66" s="2"/>
      <c r="G66" s="3"/>
      <c r="H66" s="51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ht="19.5" customHeight="1">
      <c r="A67" s="49" t="s">
        <v>161</v>
      </c>
      <c r="B67" s="2"/>
      <c r="C67" s="3"/>
      <c r="D67" s="54">
        <f>D2-D66</f>
        <v>-4661.64</v>
      </c>
      <c r="E67" s="2"/>
      <c r="F67" s="2"/>
      <c r="G67" s="3"/>
      <c r="H67" s="55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ht="19.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19.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19.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ht="19.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ht="19.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ht="19.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ht="19.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ht="19.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ht="19.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ht="19.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ht="19.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ht="19.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ht="19.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ht="19.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ht="19.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ht="19.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ht="19.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ht="19.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ht="19.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ht="19.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ht="19.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ht="19.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ht="19.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ht="19.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ht="19.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ht="19.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ht="19.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ht="19.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ht="19.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ht="19.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ht="19.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ht="19.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ht="19.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ht="19.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ht="19.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ht="19.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ht="19.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ht="19.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ht="19.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ht="19.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ht="19.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ht="19.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ht="19.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ht="19.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ht="19.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ht="19.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ht="19.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ht="19.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ht="19.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ht="19.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ht="19.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ht="19.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ht="19.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ht="19.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ht="19.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ht="19.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ht="19.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ht="19.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ht="19.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ht="19.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ht="19.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ht="19.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ht="19.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ht="19.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ht="19.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ht="19.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ht="19.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ht="19.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ht="19.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ht="19.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ht="19.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ht="19.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ht="19.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ht="19.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ht="19.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ht="19.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ht="19.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ht="19.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ht="19.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ht="19.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ht="19.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ht="19.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ht="19.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ht="19.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ht="19.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ht="19.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ht="19.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ht="19.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ht="19.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ht="19.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ht="19.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ht="19.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ht="19.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ht="19.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ht="19.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ht="19.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ht="19.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ht="19.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ht="19.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ht="19.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ht="19.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ht="19.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ht="19.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ht="19.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ht="19.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ht="19.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ht="19.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ht="19.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ht="19.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ht="19.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ht="19.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ht="19.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ht="19.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ht="19.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ht="19.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ht="19.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ht="19.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ht="19.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ht="19.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ht="19.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ht="19.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ht="19.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ht="19.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ht="19.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ht="19.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ht="19.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ht="19.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ht="19.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ht="19.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ht="19.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ht="19.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ht="19.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ht="19.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ht="19.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ht="19.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ht="19.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ht="19.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ht="19.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ht="19.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ht="19.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ht="19.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ht="19.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ht="19.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ht="19.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ht="19.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ht="19.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ht="19.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ht="19.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ht="19.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ht="19.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ht="19.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ht="19.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ht="19.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ht="19.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ht="19.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ht="19.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ht="19.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ht="19.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ht="19.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ht="19.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ht="19.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ht="19.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ht="19.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ht="19.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ht="19.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ht="19.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ht="19.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ht="19.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ht="19.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ht="19.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ht="19.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ht="19.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ht="19.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ht="19.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ht="19.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ht="19.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ht="19.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ht="19.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ht="19.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ht="19.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ht="19.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ht="19.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ht="19.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ht="19.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ht="19.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ht="19.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ht="19.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ht="19.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ht="19.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ht="19.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ht="19.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ht="19.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ht="19.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ht="19.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ht="19.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ht="19.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ht="19.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ht="19.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ht="19.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ht="19.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</sheetData>
  <mergeCells count="10">
    <mergeCell ref="A66:C66"/>
    <mergeCell ref="A67:C67"/>
    <mergeCell ref="A1:A2"/>
    <mergeCell ref="B1:C2"/>
    <mergeCell ref="D1:G1"/>
    <mergeCell ref="H1:H2"/>
    <mergeCell ref="D2:G2"/>
    <mergeCell ref="A65:C65"/>
    <mergeCell ref="D66:G66"/>
    <mergeCell ref="D67:G67"/>
  </mergeCells>
  <hyperlinks>
    <hyperlink display="ÍNDICE" location="Indice!A1" ref="H1"/>
  </hyperlinks>
  <printOptions/>
  <pageMargins bottom="0.7875" footer="0.0" header="0.0" left="0.7875" right="0.7875" top="0.78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24.0" customHeight="1">
      <c r="A1" s="56" t="s">
        <v>12</v>
      </c>
      <c r="B1" s="19" t="s">
        <v>11</v>
      </c>
      <c r="C1" s="20"/>
      <c r="D1" s="21" t="s">
        <v>119</v>
      </c>
      <c r="E1" s="2"/>
      <c r="F1" s="2"/>
      <c r="G1" s="3"/>
      <c r="H1" s="22" t="s">
        <v>120</v>
      </c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ht="23.25" customHeight="1">
      <c r="A2" s="24"/>
      <c r="B2" s="25"/>
      <c r="C2" s="26"/>
      <c r="D2" s="27">
        <f>Valores_Finais!C$7</f>
        <v>20000</v>
      </c>
      <c r="E2" s="2"/>
      <c r="F2" s="2"/>
      <c r="G2" s="3"/>
      <c r="H2" s="24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ht="30.7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ht="22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ht="19.5" customHeight="1">
      <c r="A5" s="34" t="s">
        <v>274</v>
      </c>
      <c r="B5" s="34" t="s">
        <v>275</v>
      </c>
      <c r="C5" s="35" t="s">
        <v>136</v>
      </c>
      <c r="D5" s="36"/>
      <c r="E5" s="36"/>
      <c r="F5" s="41">
        <v>1850.01</v>
      </c>
      <c r="G5" s="76"/>
      <c r="H5" s="38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ht="19.5" customHeight="1">
      <c r="A6" s="39" t="s">
        <v>276</v>
      </c>
      <c r="B6" s="62" t="s">
        <v>277</v>
      </c>
      <c r="C6" s="35" t="s">
        <v>136</v>
      </c>
      <c r="D6" s="36"/>
      <c r="E6" s="36"/>
      <c r="F6" s="42">
        <v>1020.0</v>
      </c>
      <c r="G6" s="36"/>
      <c r="H6" s="38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ht="19.5" customHeight="1">
      <c r="A7" s="39" t="s">
        <v>278</v>
      </c>
      <c r="B7" s="62" t="s">
        <v>279</v>
      </c>
      <c r="C7" s="35" t="s">
        <v>136</v>
      </c>
      <c r="D7" s="36"/>
      <c r="E7" s="36"/>
      <c r="F7" s="77">
        <v>2266.68</v>
      </c>
      <c r="G7" s="36"/>
      <c r="H7" s="38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ht="21.0" customHeight="1">
      <c r="A8" s="39" t="s">
        <v>280</v>
      </c>
      <c r="B8" s="39" t="s">
        <v>281</v>
      </c>
      <c r="C8" s="35" t="s">
        <v>136</v>
      </c>
      <c r="D8" s="36"/>
      <c r="E8" s="36"/>
      <c r="F8" s="37">
        <v>1016.67</v>
      </c>
      <c r="G8" s="36"/>
      <c r="H8" s="38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ht="19.5" customHeight="1">
      <c r="A9" s="62" t="s">
        <v>282</v>
      </c>
      <c r="B9" s="46" t="s">
        <v>277</v>
      </c>
      <c r="C9" s="35" t="s">
        <v>136</v>
      </c>
      <c r="D9" s="36"/>
      <c r="E9" s="36"/>
      <c r="F9" s="42">
        <v>1000.0</v>
      </c>
      <c r="G9" s="36"/>
      <c r="H9" s="38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ht="19.5" customHeight="1">
      <c r="A10" s="33" t="s">
        <v>283</v>
      </c>
      <c r="B10" s="46" t="s">
        <v>284</v>
      </c>
      <c r="C10" s="35" t="s">
        <v>136</v>
      </c>
      <c r="D10" s="36"/>
      <c r="E10" s="42">
        <v>2630.25</v>
      </c>
      <c r="F10" s="36"/>
      <c r="G10" s="36"/>
      <c r="H10" s="38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ht="19.5" customHeight="1">
      <c r="A11" s="33" t="s">
        <v>285</v>
      </c>
      <c r="B11" s="46" t="s">
        <v>286</v>
      </c>
      <c r="C11" s="35" t="s">
        <v>136</v>
      </c>
      <c r="D11" s="36"/>
      <c r="E11" s="36"/>
      <c r="F11" s="42">
        <v>1433.34</v>
      </c>
      <c r="G11" s="36"/>
      <c r="H11" s="38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ht="19.5" customHeight="1">
      <c r="A12" s="33" t="s">
        <v>287</v>
      </c>
      <c r="B12" s="46" t="s">
        <v>279</v>
      </c>
      <c r="C12" s="35" t="s">
        <v>136</v>
      </c>
      <c r="D12" s="36"/>
      <c r="E12" s="36"/>
      <c r="F12" s="42">
        <v>500.0</v>
      </c>
      <c r="G12" s="36"/>
      <c r="H12" s="38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ht="19.5" customHeight="1">
      <c r="A13" s="33" t="s">
        <v>288</v>
      </c>
      <c r="B13" s="46" t="s">
        <v>289</v>
      </c>
      <c r="C13" s="35" t="s">
        <v>136</v>
      </c>
      <c r="D13" s="36"/>
      <c r="E13" s="36"/>
      <c r="F13" s="42">
        <v>1200.0</v>
      </c>
      <c r="G13" s="36"/>
      <c r="H13" s="38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ht="19.5" customHeight="1">
      <c r="A14" s="33" t="s">
        <v>290</v>
      </c>
      <c r="B14" s="46" t="s">
        <v>291</v>
      </c>
      <c r="C14" s="35" t="s">
        <v>136</v>
      </c>
      <c r="D14" s="36"/>
      <c r="E14" s="36"/>
      <c r="F14" s="42">
        <v>1850.01</v>
      </c>
      <c r="G14" s="36"/>
      <c r="H14" s="38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ht="19.5" customHeight="1">
      <c r="A15" s="33" t="s">
        <v>292</v>
      </c>
      <c r="B15" s="46" t="s">
        <v>293</v>
      </c>
      <c r="C15" s="35" t="s">
        <v>136</v>
      </c>
      <c r="D15" s="36"/>
      <c r="E15" s="42">
        <v>1573.65</v>
      </c>
      <c r="F15" s="36"/>
      <c r="G15" s="36"/>
      <c r="H15" s="38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ht="19.5" customHeight="1">
      <c r="A16" s="33" t="s">
        <v>294</v>
      </c>
      <c r="B16" s="46" t="s">
        <v>295</v>
      </c>
      <c r="C16" s="35" t="s">
        <v>136</v>
      </c>
      <c r="D16" s="36"/>
      <c r="E16" s="36"/>
      <c r="F16" s="42">
        <v>2683.35</v>
      </c>
      <c r="G16" s="36"/>
      <c r="H16" s="38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ht="19.5" customHeight="1">
      <c r="A17" s="33" t="s">
        <v>296</v>
      </c>
      <c r="B17" s="46" t="s">
        <v>284</v>
      </c>
      <c r="C17" s="35" t="s">
        <v>136</v>
      </c>
      <c r="D17" s="36"/>
      <c r="E17" s="36"/>
      <c r="F17" s="42">
        <v>1437.04</v>
      </c>
      <c r="G17" s="36"/>
      <c r="H17" s="38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ht="19.5" customHeight="1">
      <c r="A18" s="45"/>
      <c r="B18" s="38"/>
      <c r="C18" s="47"/>
      <c r="D18" s="36"/>
      <c r="E18" s="36"/>
      <c r="F18" s="36"/>
      <c r="G18" s="36"/>
      <c r="H18" s="38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ht="19.5" customHeight="1">
      <c r="A19" s="45"/>
      <c r="B19" s="38"/>
      <c r="C19" s="47"/>
      <c r="D19" s="36"/>
      <c r="E19" s="36"/>
      <c r="F19" s="36"/>
      <c r="G19" s="36"/>
      <c r="H19" s="38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ht="19.5" customHeight="1">
      <c r="A20" s="45"/>
      <c r="B20" s="38"/>
      <c r="C20" s="47"/>
      <c r="D20" s="36"/>
      <c r="E20" s="36"/>
      <c r="F20" s="36"/>
      <c r="G20" s="36"/>
      <c r="H20" s="38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ht="19.5" customHeight="1">
      <c r="A21" s="45"/>
      <c r="B21" s="38"/>
      <c r="C21" s="47"/>
      <c r="D21" s="36"/>
      <c r="E21" s="36"/>
      <c r="F21" s="36"/>
      <c r="G21" s="36"/>
      <c r="H21" s="38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ht="19.5" customHeight="1">
      <c r="A22" s="45"/>
      <c r="B22" s="38"/>
      <c r="C22" s="47"/>
      <c r="D22" s="36"/>
      <c r="E22" s="36"/>
      <c r="F22" s="36"/>
      <c r="G22" s="36"/>
      <c r="H22" s="38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ht="19.5" customHeight="1">
      <c r="A23" s="45"/>
      <c r="B23" s="38"/>
      <c r="C23" s="47"/>
      <c r="D23" s="36"/>
      <c r="E23" s="36"/>
      <c r="F23" s="36"/>
      <c r="G23" s="36"/>
      <c r="H23" s="38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ht="19.5" customHeight="1">
      <c r="A24" s="45"/>
      <c r="B24" s="38"/>
      <c r="C24" s="47"/>
      <c r="D24" s="36"/>
      <c r="E24" s="36"/>
      <c r="F24" s="36"/>
      <c r="G24" s="36"/>
      <c r="H24" s="38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ht="19.5" customHeight="1">
      <c r="A25" s="45"/>
      <c r="B25" s="38"/>
      <c r="C25" s="47"/>
      <c r="D25" s="36"/>
      <c r="E25" s="36"/>
      <c r="F25" s="36"/>
      <c r="G25" s="36"/>
      <c r="H25" s="38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ht="19.5" customHeight="1">
      <c r="A26" s="45"/>
      <c r="B26" s="38"/>
      <c r="C26" s="47"/>
      <c r="D26" s="36"/>
      <c r="E26" s="36"/>
      <c r="F26" s="36"/>
      <c r="G26" s="36"/>
      <c r="H26" s="38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ht="19.5" customHeight="1">
      <c r="A27" s="45"/>
      <c r="B27" s="38"/>
      <c r="C27" s="47"/>
      <c r="D27" s="36"/>
      <c r="E27" s="36"/>
      <c r="F27" s="36"/>
      <c r="G27" s="36"/>
      <c r="H27" s="38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ht="19.5" customHeight="1">
      <c r="A28" s="45"/>
      <c r="B28" s="38"/>
      <c r="C28" s="47"/>
      <c r="D28" s="36"/>
      <c r="E28" s="36"/>
      <c r="F28" s="36"/>
      <c r="G28" s="36"/>
      <c r="H28" s="38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ht="19.5" customHeight="1">
      <c r="A29" s="45"/>
      <c r="B29" s="38"/>
      <c r="C29" s="47"/>
      <c r="D29" s="36"/>
      <c r="E29" s="36"/>
      <c r="F29" s="36"/>
      <c r="G29" s="36"/>
      <c r="H29" s="38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ht="19.5" customHeight="1">
      <c r="A30" s="45"/>
      <c r="B30" s="38"/>
      <c r="C30" s="47"/>
      <c r="D30" s="36"/>
      <c r="E30" s="36"/>
      <c r="F30" s="36"/>
      <c r="G30" s="36"/>
      <c r="H30" s="38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ht="19.5" customHeight="1">
      <c r="A31" s="45"/>
      <c r="B31" s="38"/>
      <c r="C31" s="47"/>
      <c r="D31" s="36"/>
      <c r="E31" s="36"/>
      <c r="F31" s="36"/>
      <c r="G31" s="36"/>
      <c r="H31" s="38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ht="19.5" customHeight="1">
      <c r="A36" s="45"/>
      <c r="B36" s="38"/>
      <c r="C36" s="47"/>
      <c r="D36" s="48"/>
      <c r="E36" s="48"/>
      <c r="F36" s="48"/>
      <c r="G36" s="48"/>
      <c r="H36" s="38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4203.9</v>
      </c>
      <c r="F42" s="50">
        <f t="shared" si="1"/>
        <v>16257.1</v>
      </c>
      <c r="G42" s="50">
        <f t="shared" si="1"/>
        <v>0</v>
      </c>
      <c r="H42" s="51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ht="19.5" customHeight="1">
      <c r="A43" s="52" t="s">
        <v>160</v>
      </c>
      <c r="B43" s="2"/>
      <c r="C43" s="3"/>
      <c r="D43" s="53">
        <f>SUM(D42,E42,F42,G42)</f>
        <v>20461</v>
      </c>
      <c r="E43" s="2"/>
      <c r="F43" s="2"/>
      <c r="G43" s="3"/>
      <c r="H43" s="51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ht="21.75" customHeight="1">
      <c r="A44" s="49" t="s">
        <v>161</v>
      </c>
      <c r="B44" s="2"/>
      <c r="C44" s="3"/>
      <c r="D44" s="54">
        <f>D2-D43</f>
        <v>-461</v>
      </c>
      <c r="E44" s="2"/>
      <c r="F44" s="2"/>
      <c r="G44" s="3"/>
      <c r="H44" s="55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ht="19.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ht="19.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ht="19.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ht="19.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ht="19.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ht="19.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ht="19.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ht="19.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ht="19.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ht="19.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ht="19.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ht="19.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ht="19.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ht="19.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ht="19.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ht="19.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ht="19.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ht="19.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ht="19.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ht="19.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ht="19.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ht="19.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ht="19.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ht="19.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ht="19.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ht="19.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ht="19.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ht="19.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ht="19.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ht="19.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ht="19.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ht="19.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ht="19.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ht="19.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ht="19.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ht="19.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ht="19.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ht="19.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ht="19.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ht="19.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ht="19.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ht="19.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ht="19.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ht="19.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ht="19.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ht="19.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ht="19.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ht="19.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ht="19.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ht="19.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ht="19.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ht="19.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ht="19.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ht="19.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ht="19.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ht="19.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ht="19.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ht="19.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ht="19.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ht="19.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ht="19.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ht="19.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ht="19.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ht="19.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ht="19.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ht="19.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ht="19.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ht="19.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ht="19.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ht="19.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ht="19.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ht="19.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ht="19.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ht="19.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ht="19.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ht="19.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ht="19.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ht="19.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ht="19.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ht="19.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ht="19.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ht="19.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ht="19.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ht="19.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ht="19.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ht="19.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ht="19.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ht="19.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ht="19.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ht="19.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ht="19.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ht="19.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ht="19.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ht="19.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ht="19.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ht="19.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ht="19.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ht="19.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ht="19.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ht="19.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ht="19.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ht="19.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ht="19.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ht="19.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ht="19.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ht="19.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ht="19.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ht="19.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ht="19.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ht="19.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ht="19.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ht="19.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ht="19.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ht="19.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ht="19.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ht="19.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ht="19.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ht="19.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ht="19.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ht="19.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ht="19.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ht="19.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ht="19.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ht="19.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ht="19.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ht="19.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ht="19.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ht="19.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ht="19.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ht="19.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ht="19.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ht="19.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ht="19.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ht="19.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ht="19.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ht="19.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ht="19.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ht="19.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ht="19.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ht="19.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ht="19.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ht="19.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ht="19.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ht="19.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ht="19.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ht="19.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ht="19.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ht="19.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ht="19.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ht="19.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ht="19.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ht="19.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ht="19.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ht="19.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ht="19.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ht="19.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ht="19.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ht="19.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ht="19.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ht="19.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ht="19.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ht="19.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ht="19.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ht="19.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ht="19.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ht="19.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ht="19.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ht="19.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ht="19.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ht="19.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ht="19.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ht="19.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ht="19.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ht="19.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ht="19.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ht="19.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ht="19.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ht="19.5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ht="19.5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ht="19.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ht="19.5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ht="19.5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ht="19.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ht="19.5" customHeight="1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ht="19.5" customHeight="1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ht="19.5" customHeight="1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ht="19.5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ht="19.5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ht="19.5" customHeight="1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ht="19.5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ht="19.5" customHeight="1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ht="19.5" customHeight="1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ht="19.5" customHeight="1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ht="19.5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ht="19.5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ht="19.5" customHeight="1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ht="19.5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ht="19.5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ht="19.5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ht="19.5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511805555555556" right="0.511805555555556" top="0.7875"/>
  <pageSetup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6.0" ySplit="2.0" topLeftCell="G3" activePane="bottomRight" state="frozen"/>
      <selection activeCell="G1" sqref="G1" pane="topRight"/>
      <selection activeCell="A3" sqref="A3" pane="bottomLeft"/>
      <selection activeCell="G3" sqref="G3" pane="bottomRight"/>
    </sheetView>
  </sheetViews>
  <sheetFormatPr customHeight="1" defaultColWidth="12.63" defaultRowHeight="15.0"/>
  <cols>
    <col customWidth="1" min="1" max="1" width="8.88"/>
    <col customWidth="1" min="2" max="2" width="53.0"/>
    <col customWidth="1" min="3" max="3" width="21.75"/>
    <col customWidth="1" min="4" max="4" width="21.88"/>
    <col customWidth="1" min="5" max="5" width="12.13"/>
    <col customWidth="1" min="6" max="6" width="20.63"/>
    <col customWidth="1" min="7" max="7" width="17.0"/>
    <col customWidth="1" min="8" max="8" width="18.13"/>
    <col customWidth="1" min="9" max="9" width="18.88"/>
    <col customWidth="1" min="10" max="10" width="16.88"/>
    <col customWidth="1" min="11" max="22" width="8.63"/>
  </cols>
  <sheetData>
    <row r="1" ht="26.25" customHeight="1">
      <c r="A1" s="134" t="s">
        <v>1720</v>
      </c>
      <c r="B1" s="2"/>
      <c r="C1" s="2"/>
      <c r="D1" s="3"/>
      <c r="E1" s="135" t="s">
        <v>120</v>
      </c>
      <c r="F1" s="136"/>
      <c r="G1" s="134" t="s">
        <v>1721</v>
      </c>
      <c r="H1" s="2"/>
      <c r="I1" s="2"/>
      <c r="J1" s="3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</row>
    <row r="2" ht="30.75" customHeight="1">
      <c r="A2" s="137"/>
      <c r="B2" s="138" t="s">
        <v>1</v>
      </c>
      <c r="C2" s="138" t="s">
        <v>1722</v>
      </c>
      <c r="D2" s="138" t="s">
        <v>1723</v>
      </c>
      <c r="E2" s="24"/>
      <c r="F2" s="138" t="s">
        <v>2</v>
      </c>
      <c r="G2" s="139" t="s">
        <v>124</v>
      </c>
      <c r="H2" s="139" t="s">
        <v>125</v>
      </c>
      <c r="I2" s="140" t="s">
        <v>1724</v>
      </c>
      <c r="J2" s="140" t="s">
        <v>127</v>
      </c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</row>
    <row r="3" ht="19.5" customHeight="1">
      <c r="A3" s="8">
        <v>1.0</v>
      </c>
      <c r="B3" s="9" t="s">
        <v>3</v>
      </c>
      <c r="C3" s="141">
        <v>20000.0</v>
      </c>
      <c r="D3" s="142">
        <f>PROPADM!D$43</f>
        <v>-111.3</v>
      </c>
      <c r="E3" s="143"/>
      <c r="F3" s="10" t="s">
        <v>4</v>
      </c>
      <c r="G3" s="144">
        <f>PROPADM!D$41</f>
        <v>0</v>
      </c>
      <c r="H3" s="144">
        <f>PROPADM!E$41</f>
        <v>1433.2</v>
      </c>
      <c r="I3" s="144">
        <f>PROPADM!F$41</f>
        <v>4512.1</v>
      </c>
      <c r="J3" s="144">
        <f>PROPADM!G$41</f>
        <v>14166</v>
      </c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</row>
    <row r="4" ht="19.5" customHeight="1">
      <c r="A4" s="8">
        <v>2.0</v>
      </c>
      <c r="B4" s="9" t="s">
        <v>5</v>
      </c>
      <c r="C4" s="141">
        <v>33860.0</v>
      </c>
      <c r="D4" s="142">
        <f>PPGAGRI!D$44</f>
        <v>2404.84</v>
      </c>
      <c r="E4" s="143"/>
      <c r="F4" s="10" t="s">
        <v>6</v>
      </c>
      <c r="G4" s="144">
        <f>PPGAGRI!D$42</f>
        <v>0</v>
      </c>
      <c r="H4" s="144">
        <f>PPGAGRI!E$42</f>
        <v>0</v>
      </c>
      <c r="I4" s="144">
        <f>PPGAGRI!F$42</f>
        <v>14855.75</v>
      </c>
      <c r="J4" s="144">
        <f>PPGAGRI!G$42</f>
        <v>16599.41</v>
      </c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</row>
    <row r="5" ht="19.5" customHeight="1">
      <c r="A5" s="8">
        <v>3.0</v>
      </c>
      <c r="B5" s="9" t="s">
        <v>7</v>
      </c>
      <c r="C5" s="141">
        <v>20000.0</v>
      </c>
      <c r="D5" s="142">
        <f>PPGA!D$43</f>
        <v>-122.45</v>
      </c>
      <c r="E5" s="143"/>
      <c r="F5" s="10" t="s">
        <v>8</v>
      </c>
      <c r="G5" s="144">
        <f>PPGA!D$41</f>
        <v>5663.81</v>
      </c>
      <c r="H5" s="144">
        <f>PPGA!E$41</f>
        <v>8613.64</v>
      </c>
      <c r="I5" s="144">
        <f>PPGA!F$41</f>
        <v>4445</v>
      </c>
      <c r="J5" s="144">
        <f>PPGA!G$41</f>
        <v>1400</v>
      </c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</row>
    <row r="6" ht="19.5" customHeight="1">
      <c r="A6" s="8">
        <v>4.0</v>
      </c>
      <c r="B6" s="9" t="s">
        <v>9</v>
      </c>
      <c r="C6" s="141">
        <v>29644.0</v>
      </c>
      <c r="D6" s="142">
        <f>PROARQ!D$45</f>
        <v>3934</v>
      </c>
      <c r="E6" s="143"/>
      <c r="F6" s="10" t="s">
        <v>10</v>
      </c>
      <c r="G6" s="144">
        <f>PROARQ!D$42</f>
        <v>0</v>
      </c>
      <c r="H6" s="144">
        <f>PROARQ!E$42</f>
        <v>0</v>
      </c>
      <c r="I6" s="144">
        <f>PROARQ!F$42</f>
        <v>8910</v>
      </c>
      <c r="J6" s="144">
        <f>PROARQ!G$42</f>
        <v>16800</v>
      </c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</row>
    <row r="7" ht="19.5" customHeight="1">
      <c r="A7" s="8">
        <v>5.0</v>
      </c>
      <c r="B7" s="9" t="s">
        <v>11</v>
      </c>
      <c r="C7" s="141">
        <v>20000.0</v>
      </c>
      <c r="D7" s="142">
        <f>PROBP!D$44</f>
        <v>-461</v>
      </c>
      <c r="E7" s="143"/>
      <c r="F7" s="10" t="s">
        <v>12</v>
      </c>
      <c r="G7" s="144">
        <f>PROBP!D$42</f>
        <v>0</v>
      </c>
      <c r="H7" s="144">
        <f>PROBP!E$42</f>
        <v>4203.9</v>
      </c>
      <c r="I7" s="144">
        <f>PROBP!F$42</f>
        <v>16257.1</v>
      </c>
      <c r="J7" s="144">
        <f>PROBP!G$42</f>
        <v>0</v>
      </c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</row>
    <row r="8" ht="19.5" customHeight="1">
      <c r="A8" s="8">
        <v>6.0</v>
      </c>
      <c r="B8" s="9" t="s">
        <v>1725</v>
      </c>
      <c r="C8" s="141">
        <v>20000.0</v>
      </c>
      <c r="D8" s="142">
        <f>PROBIO!D$44</f>
        <v>0.009999999995</v>
      </c>
      <c r="E8" s="143"/>
      <c r="F8" s="10" t="s">
        <v>14</v>
      </c>
      <c r="G8" s="144">
        <f>PROBIO!D$42</f>
        <v>0</v>
      </c>
      <c r="H8" s="144">
        <f>PROBIO!E$42</f>
        <v>0</v>
      </c>
      <c r="I8" s="144">
        <f>PROBIO!F$42</f>
        <v>19999.99</v>
      </c>
      <c r="J8" s="144">
        <f>PROBIO!G$42</f>
        <v>0</v>
      </c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</row>
    <row r="9" ht="19.5" customHeight="1">
      <c r="A9" s="8">
        <v>7.0</v>
      </c>
      <c r="B9" s="9" t="s">
        <v>15</v>
      </c>
      <c r="C9" s="141">
        <v>20000.0</v>
      </c>
      <c r="D9" s="142">
        <f>PROCC!D$44</f>
        <v>10641.8</v>
      </c>
      <c r="E9" s="143"/>
      <c r="F9" s="10" t="s">
        <v>16</v>
      </c>
      <c r="G9" s="144">
        <f>PROCC!D$42</f>
        <v>0</v>
      </c>
      <c r="H9" s="144">
        <f>PROCC!E$42</f>
        <v>0</v>
      </c>
      <c r="I9" s="144">
        <f>PROCC!F$42</f>
        <v>2367.46</v>
      </c>
      <c r="J9" s="144">
        <f>PROCC!G$42</f>
        <v>6990.74</v>
      </c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</row>
    <row r="10" ht="19.5" customHeight="1">
      <c r="A10" s="8">
        <v>8.0</v>
      </c>
      <c r="B10" s="9" t="s">
        <v>17</v>
      </c>
      <c r="C10" s="141">
        <v>32150.0</v>
      </c>
      <c r="D10" s="142">
        <f>P2CEM!D$44</f>
        <v>6.52</v>
      </c>
      <c r="E10" s="143"/>
      <c r="F10" s="10" t="s">
        <v>1726</v>
      </c>
      <c r="G10" s="144">
        <f>P2CEM!D$42</f>
        <v>0</v>
      </c>
      <c r="H10" s="144">
        <f>P2CEM!E$42</f>
        <v>0</v>
      </c>
      <c r="I10" s="144">
        <f>P2CEM!F$42</f>
        <v>29032.57</v>
      </c>
      <c r="J10" s="144">
        <f>P2CEM!G$42</f>
        <v>3110.91</v>
      </c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</row>
    <row r="11" ht="19.5" customHeight="1">
      <c r="A11" s="8">
        <v>9.0</v>
      </c>
      <c r="B11" s="9" t="s">
        <v>19</v>
      </c>
      <c r="C11" s="141">
        <v>20000.0</v>
      </c>
      <c r="D11" s="142">
        <f>PROCTA!D$44</f>
        <v>2804</v>
      </c>
      <c r="E11" s="143"/>
      <c r="F11" s="10" t="s">
        <v>20</v>
      </c>
      <c r="G11" s="144">
        <f>PROCTA!D$42</f>
        <v>0</v>
      </c>
      <c r="H11" s="144">
        <f>PROCTA!E$42</f>
        <v>0</v>
      </c>
      <c r="I11" s="144">
        <f>PROCTA!F$42</f>
        <v>17196</v>
      </c>
      <c r="J11" s="144">
        <f>PROCTA!G$42</f>
        <v>0</v>
      </c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</row>
    <row r="12" ht="19.5" customHeight="1">
      <c r="A12" s="8">
        <v>10.0</v>
      </c>
      <c r="B12" s="9" t="s">
        <v>21</v>
      </c>
      <c r="C12" s="141">
        <v>20000.0</v>
      </c>
      <c r="D12" s="142">
        <f>PPGCAS!D$44</f>
        <v>372.74</v>
      </c>
      <c r="E12" s="143"/>
      <c r="F12" s="10" t="s">
        <v>22</v>
      </c>
      <c r="G12" s="144">
        <f>PPGCAS!D$42</f>
        <v>3190.22</v>
      </c>
      <c r="H12" s="144">
        <f>PPGCAS!E$42</f>
        <v>2916.04</v>
      </c>
      <c r="I12" s="144">
        <f>PPGCAS!F$42</f>
        <v>13521</v>
      </c>
      <c r="J12" s="144">
        <f>PPGCAS!G$42</f>
        <v>0</v>
      </c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</row>
    <row r="13" ht="19.5" customHeight="1">
      <c r="A13" s="8">
        <v>11.0</v>
      </c>
      <c r="B13" s="9" t="s">
        <v>23</v>
      </c>
      <c r="C13" s="141">
        <v>20000.0</v>
      </c>
      <c r="D13" s="142">
        <f>PPGCNUT!D$44</f>
        <v>380.01</v>
      </c>
      <c r="E13" s="143"/>
      <c r="F13" s="10" t="s">
        <v>24</v>
      </c>
      <c r="G13" s="144">
        <f>PPGCNUT!D$42</f>
        <v>4889.38</v>
      </c>
      <c r="H13" s="144">
        <f>PPGCNUT!E$42</f>
        <v>2486.4</v>
      </c>
      <c r="I13" s="144">
        <f>PPGCNUT!F$42</f>
        <v>11582.36</v>
      </c>
      <c r="J13" s="144">
        <f>PPGCNUT!G$42</f>
        <v>661.85</v>
      </c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</row>
    <row r="14" ht="19.5" customHeight="1">
      <c r="A14" s="8">
        <v>12.0</v>
      </c>
      <c r="B14" s="9" t="s">
        <v>25</v>
      </c>
      <c r="C14" s="141">
        <v>20000.0</v>
      </c>
      <c r="D14" s="142">
        <f>PPGCR!D$19</f>
        <v>8000</v>
      </c>
      <c r="E14" s="143"/>
      <c r="F14" s="10" t="s">
        <v>26</v>
      </c>
      <c r="G14" s="144">
        <f>PPGCR!D$17</f>
        <v>0</v>
      </c>
      <c r="H14" s="144">
        <f>PPGCR!E$17</f>
        <v>0</v>
      </c>
      <c r="I14" s="144">
        <f>PPGCR!F$17</f>
        <v>11000</v>
      </c>
      <c r="J14" s="144">
        <f>PPGCR!G$17</f>
        <v>1000</v>
      </c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</row>
    <row r="15" ht="19.5" customHeight="1">
      <c r="A15" s="8">
        <v>13.0</v>
      </c>
      <c r="B15" s="12" t="s">
        <v>444</v>
      </c>
      <c r="C15" s="141">
        <v>0.0</v>
      </c>
      <c r="D15" s="142">
        <f>PPGCS!D$44</f>
        <v>0</v>
      </c>
      <c r="E15" s="143"/>
      <c r="F15" s="10" t="s">
        <v>28</v>
      </c>
      <c r="G15" s="144">
        <f>PPGCS!D$42</f>
        <v>0</v>
      </c>
      <c r="H15" s="144">
        <f>PPGCS!E$42</f>
        <v>0</v>
      </c>
      <c r="I15" s="144">
        <f>PPGCS!F$42</f>
        <v>0</v>
      </c>
      <c r="J15" s="144">
        <f>PPGCS!G$42</f>
        <v>0</v>
      </c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3"/>
    </row>
    <row r="16" ht="19.5" customHeight="1">
      <c r="A16" s="8">
        <v>14.0</v>
      </c>
      <c r="B16" s="12" t="s">
        <v>29</v>
      </c>
      <c r="C16" s="141">
        <v>30846.0</v>
      </c>
      <c r="D16" s="142">
        <f>PPGCF!D$44</f>
        <v>3814.83</v>
      </c>
      <c r="E16" s="143"/>
      <c r="F16" s="10" t="s">
        <v>30</v>
      </c>
      <c r="G16" s="144">
        <f>PPGCF!D$42</f>
        <v>1920.03</v>
      </c>
      <c r="H16" s="144">
        <f>PPGCF!E$42</f>
        <v>908.65</v>
      </c>
      <c r="I16" s="144">
        <f>PPGCF!F$42</f>
        <v>18530.37</v>
      </c>
      <c r="J16" s="144">
        <f>PPGCF!G$42</f>
        <v>5672.12</v>
      </c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</row>
    <row r="17" ht="19.5" customHeight="1">
      <c r="A17" s="8">
        <v>15.0</v>
      </c>
      <c r="B17" s="9" t="s">
        <v>31</v>
      </c>
      <c r="C17" s="141">
        <v>30404.0</v>
      </c>
      <c r="D17" s="142">
        <f>PROCFIS!D$44</f>
        <v>1303.77</v>
      </c>
      <c r="E17" s="143"/>
      <c r="F17" s="10" t="s">
        <v>32</v>
      </c>
      <c r="G17" s="144">
        <f>PROCFIS!D$42</f>
        <v>0</v>
      </c>
      <c r="H17" s="144">
        <f>PROCFIS!E$42</f>
        <v>0</v>
      </c>
      <c r="I17" s="144">
        <f>PROCFIS!F$42</f>
        <v>15187.64</v>
      </c>
      <c r="J17" s="144">
        <f>PROCFIS!G$42</f>
        <v>13912.59</v>
      </c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</row>
    <row r="18" ht="19.5" customHeight="1">
      <c r="A18" s="8">
        <v>16.0</v>
      </c>
      <c r="B18" s="9" t="s">
        <v>33</v>
      </c>
      <c r="C18" s="141">
        <v>20000.0</v>
      </c>
      <c r="D18" s="142">
        <f>PPGCN!D$43</f>
        <v>1432.75</v>
      </c>
      <c r="E18" s="143"/>
      <c r="F18" s="10" t="s">
        <v>34</v>
      </c>
      <c r="G18" s="144">
        <f>PPGCN!D$41</f>
        <v>0</v>
      </c>
      <c r="H18" s="144">
        <f>PPGCN!E$41</f>
        <v>0</v>
      </c>
      <c r="I18" s="144">
        <f>PPGCN!F$41</f>
        <v>17937.25</v>
      </c>
      <c r="J18" s="144">
        <f>PPGCN!G$41</f>
        <v>630</v>
      </c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</row>
    <row r="19" ht="19.5" customHeight="1">
      <c r="A19" s="8">
        <v>17.0</v>
      </c>
      <c r="B19" s="9" t="s">
        <v>35</v>
      </c>
      <c r="C19" s="141">
        <v>20000.0</v>
      </c>
      <c r="D19" s="142">
        <f>PPGCOM!D$24</f>
        <v>-927.27</v>
      </c>
      <c r="E19" s="143"/>
      <c r="F19" s="10" t="s">
        <v>36</v>
      </c>
      <c r="G19" s="144">
        <f>PPGCOM!D$22</f>
        <v>8026.26</v>
      </c>
      <c r="H19" s="144">
        <f>PPGCOM!E$22</f>
        <v>7417.6</v>
      </c>
      <c r="I19" s="144">
        <f>PPGCOM!F$22</f>
        <v>5483.41</v>
      </c>
      <c r="J19" s="144">
        <f>PPGCOM!G$22</f>
        <v>0</v>
      </c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</row>
    <row r="20" ht="19.5" customHeight="1">
      <c r="A20" s="8">
        <v>18.0</v>
      </c>
      <c r="B20" s="12" t="s">
        <v>37</v>
      </c>
      <c r="C20" s="141">
        <v>24948.0</v>
      </c>
      <c r="D20" s="142">
        <f>PRODEMA!D$43</f>
        <v>0</v>
      </c>
      <c r="E20" s="143"/>
      <c r="F20" s="10" t="s">
        <v>38</v>
      </c>
      <c r="G20" s="144">
        <f>PRODEMA!D$41</f>
        <v>2277.95</v>
      </c>
      <c r="H20" s="144">
        <f>PRODEMA!E$41</f>
        <v>1710.25</v>
      </c>
      <c r="I20" s="144">
        <f>PRODEMA!F$41</f>
        <v>20959.8</v>
      </c>
      <c r="J20" s="144">
        <f>PRODEMA!G$41</f>
        <v>0</v>
      </c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3"/>
      <c r="V20" s="143"/>
    </row>
    <row r="21" ht="19.5" customHeight="1">
      <c r="A21" s="8">
        <v>19.0</v>
      </c>
      <c r="B21" s="9" t="s">
        <v>39</v>
      </c>
      <c r="C21" s="141">
        <v>21458.0</v>
      </c>
      <c r="D21" s="142">
        <f>PRODIR!D$15</f>
        <v>872.79</v>
      </c>
      <c r="E21" s="143"/>
      <c r="F21" s="10" t="s">
        <v>40</v>
      </c>
      <c r="G21" s="144">
        <f>PRODIR!D$13</f>
        <v>14621.06</v>
      </c>
      <c r="H21" s="144">
        <f>PRODIR!E$13</f>
        <v>5414.15</v>
      </c>
      <c r="I21" s="144">
        <f>PRODIR!F$13</f>
        <v>550</v>
      </c>
      <c r="J21" s="144">
        <f>PRODIR!G$13</f>
        <v>0</v>
      </c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</row>
    <row r="22" ht="19.5" customHeight="1">
      <c r="A22" s="8">
        <v>20.0</v>
      </c>
      <c r="B22" s="12" t="s">
        <v>41</v>
      </c>
      <c r="C22" s="141">
        <v>0.0</v>
      </c>
      <c r="D22" s="145">
        <v>0.0</v>
      </c>
      <c r="E22" s="143"/>
      <c r="F22" s="10" t="s">
        <v>42</v>
      </c>
      <c r="G22" s="144">
        <f>PPGE!D$42</f>
        <v>0</v>
      </c>
      <c r="H22" s="144">
        <f>PPGE!E$42</f>
        <v>0</v>
      </c>
      <c r="I22" s="144">
        <f>PPGE!F$42</f>
        <v>0</v>
      </c>
      <c r="J22" s="144">
        <f>PPGE!G$42</f>
        <v>0</v>
      </c>
      <c r="K22" s="143"/>
      <c r="L22" s="143"/>
      <c r="M22" s="143"/>
      <c r="N22" s="143"/>
      <c r="O22" s="143"/>
      <c r="P22" s="143"/>
      <c r="Q22" s="143"/>
      <c r="R22" s="143"/>
      <c r="S22" s="143"/>
      <c r="T22" s="143"/>
      <c r="U22" s="143"/>
      <c r="V22" s="143"/>
    </row>
    <row r="23" ht="19.5" customHeight="1">
      <c r="A23" s="8">
        <v>21.0</v>
      </c>
      <c r="B23" s="9" t="s">
        <v>43</v>
      </c>
      <c r="C23" s="141">
        <v>30726.0</v>
      </c>
      <c r="D23" s="142">
        <f>PPEC!D$44</f>
        <v>507.2</v>
      </c>
      <c r="E23" s="143"/>
      <c r="F23" s="10" t="s">
        <v>44</v>
      </c>
      <c r="G23" s="144">
        <f>PPEC!D$42</f>
        <v>0</v>
      </c>
      <c r="H23" s="144">
        <f>PPEC!E$42</f>
        <v>2464.8</v>
      </c>
      <c r="I23" s="144">
        <f>PPEC!F$42</f>
        <v>16900</v>
      </c>
      <c r="J23" s="144">
        <f>PPEC!G$42</f>
        <v>10854</v>
      </c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43"/>
    </row>
    <row r="24" ht="19.5" customHeight="1">
      <c r="A24" s="8">
        <v>22.0</v>
      </c>
      <c r="B24" s="12" t="s">
        <v>45</v>
      </c>
      <c r="C24" s="141">
        <v>132738.0</v>
      </c>
      <c r="D24" s="142">
        <f>PPGED!D$66</f>
        <v>18010.9</v>
      </c>
      <c r="E24" s="143"/>
      <c r="F24" s="10" t="s">
        <v>46</v>
      </c>
      <c r="G24" s="144">
        <f>PPGED!D$64</f>
        <v>4372.41</v>
      </c>
      <c r="H24" s="144">
        <f>PPGED!E$64</f>
        <v>985.18</v>
      </c>
      <c r="I24" s="144">
        <f>PPGED!F$64</f>
        <v>100148.51</v>
      </c>
      <c r="J24" s="144">
        <f>PPGED!G$64</f>
        <v>9221</v>
      </c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</row>
    <row r="25" ht="19.5" customHeight="1">
      <c r="A25" s="8">
        <v>23.0</v>
      </c>
      <c r="B25" s="9" t="s">
        <v>47</v>
      </c>
      <c r="C25" s="141">
        <v>27078.0</v>
      </c>
      <c r="D25" s="142">
        <f>PPGEF!D$35</f>
        <v>2.16</v>
      </c>
      <c r="E25" s="143"/>
      <c r="F25" s="10" t="s">
        <v>48</v>
      </c>
      <c r="G25" s="144">
        <f>PPGEF!D$33</f>
        <v>0</v>
      </c>
      <c r="H25" s="144">
        <f>PPGEF!E$33</f>
        <v>0</v>
      </c>
      <c r="I25" s="144">
        <f>PPGEF!F$33</f>
        <v>27075.84</v>
      </c>
      <c r="J25" s="144">
        <f>PPGEF!G$33</f>
        <v>0</v>
      </c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</row>
    <row r="26" ht="19.5" customHeight="1">
      <c r="A26" s="8">
        <v>24.0</v>
      </c>
      <c r="B26" s="9" t="s">
        <v>49</v>
      </c>
      <c r="C26" s="141">
        <v>21318.0</v>
      </c>
      <c r="D26" s="142">
        <f>PPGEN!D$44</f>
        <v>228.71</v>
      </c>
      <c r="E26" s="143"/>
      <c r="F26" s="10" t="s">
        <v>50</v>
      </c>
      <c r="G26" s="144">
        <f>PPGEN!D$42</f>
        <v>4691.84</v>
      </c>
      <c r="H26" s="144">
        <f>PPGEN!E$42</f>
        <v>2739.25</v>
      </c>
      <c r="I26" s="144">
        <f>PPGEN!F$42</f>
        <v>13658.2</v>
      </c>
      <c r="J26" s="144">
        <f>PPGEN!G$42</f>
        <v>0</v>
      </c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</row>
    <row r="27" ht="19.5" customHeight="1">
      <c r="A27" s="8">
        <v>25.0</v>
      </c>
      <c r="B27" s="9" t="s">
        <v>1727</v>
      </c>
      <c r="C27" s="141">
        <v>20000.0</v>
      </c>
      <c r="D27" s="142">
        <f>PPGECIA!D$44</f>
        <v>-991</v>
      </c>
      <c r="E27" s="143"/>
      <c r="F27" s="10" t="s">
        <v>52</v>
      </c>
      <c r="G27" s="144">
        <f>PPGECIA!D$42</f>
        <v>3249.85</v>
      </c>
      <c r="H27" s="144">
        <f>PPGECIA!E$42</f>
        <v>1021.15</v>
      </c>
      <c r="I27" s="144">
        <f>PPGECIA!F$42</f>
        <v>14720</v>
      </c>
      <c r="J27" s="144">
        <f>PPGECIA!G$42</f>
        <v>2000</v>
      </c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</row>
    <row r="28" ht="19.5" customHeight="1">
      <c r="A28" s="8">
        <v>26.0</v>
      </c>
      <c r="B28" s="9" t="s">
        <v>53</v>
      </c>
      <c r="C28" s="141">
        <v>20000.0</v>
      </c>
      <c r="D28" s="142">
        <f>PROEC!D$30</f>
        <v>5749.85</v>
      </c>
      <c r="E28" s="143"/>
      <c r="F28" s="10" t="s">
        <v>54</v>
      </c>
      <c r="G28" s="144">
        <f>PROEC!D$28</f>
        <v>0</v>
      </c>
      <c r="H28" s="144">
        <f>PROEC!E$28</f>
        <v>3699.15</v>
      </c>
      <c r="I28" s="144">
        <f>PROEC!F$28</f>
        <v>7545</v>
      </c>
      <c r="J28" s="144">
        <f>PROEC!G$28</f>
        <v>3006</v>
      </c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</row>
    <row r="29" ht="19.5" customHeight="1">
      <c r="A29" s="8">
        <v>27.0</v>
      </c>
      <c r="B29" s="9" t="s">
        <v>55</v>
      </c>
      <c r="C29" s="141">
        <v>20000.0</v>
      </c>
      <c r="D29" s="142">
        <f>PROEE!D$44</f>
        <v>8484.07</v>
      </c>
      <c r="E29" s="143"/>
      <c r="F29" s="10" t="s">
        <v>56</v>
      </c>
      <c r="G29" s="144">
        <f>PROEE!D$42</f>
        <v>0</v>
      </c>
      <c r="H29" s="144">
        <f>PROEE!E$42</f>
        <v>4485.5</v>
      </c>
      <c r="I29" s="144">
        <f>PROEE!F$42</f>
        <v>1600</v>
      </c>
      <c r="J29" s="144">
        <f>PROEE!G$42</f>
        <v>5430.43</v>
      </c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</row>
    <row r="30" ht="19.5" customHeight="1">
      <c r="A30" s="8">
        <v>28.0</v>
      </c>
      <c r="B30" s="12" t="s">
        <v>57</v>
      </c>
      <c r="C30" s="141">
        <v>20000.0</v>
      </c>
      <c r="D30" s="142">
        <f>PEQ!D$17</f>
        <v>8000</v>
      </c>
      <c r="E30" s="143"/>
      <c r="F30" s="10" t="s">
        <v>58</v>
      </c>
      <c r="G30" s="144">
        <f>PEQ!D$15</f>
        <v>0</v>
      </c>
      <c r="H30" s="144">
        <f>PEQ!E$15</f>
        <v>0</v>
      </c>
      <c r="I30" s="144">
        <f>PEQ!F$15</f>
        <v>12000</v>
      </c>
      <c r="J30" s="144">
        <f>PEQ!G$15</f>
        <v>0</v>
      </c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</row>
    <row r="31" ht="19.5" customHeight="1">
      <c r="A31" s="8">
        <v>29.0</v>
      </c>
      <c r="B31" s="12" t="s">
        <v>59</v>
      </c>
      <c r="C31" s="141">
        <v>0.0</v>
      </c>
      <c r="D31" s="145">
        <v>0.0</v>
      </c>
      <c r="E31" s="143"/>
      <c r="F31" s="10" t="s">
        <v>60</v>
      </c>
      <c r="G31" s="144">
        <f>RENOEN!D$42</f>
        <v>0</v>
      </c>
      <c r="H31" s="144">
        <f>RENOEN!E$42</f>
        <v>0</v>
      </c>
      <c r="I31" s="144">
        <f>RENOEN!F$42</f>
        <v>0</v>
      </c>
      <c r="J31" s="144">
        <f>RENOEN!G$42</f>
        <v>0</v>
      </c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</row>
    <row r="32" ht="19.5" customHeight="1">
      <c r="A32" s="8">
        <v>30.0</v>
      </c>
      <c r="B32" s="9" t="s">
        <v>61</v>
      </c>
      <c r="C32" s="141">
        <v>27860.0</v>
      </c>
      <c r="D32" s="142">
        <f>PPGECIMA!D$44</f>
        <v>1504</v>
      </c>
      <c r="E32" s="143"/>
      <c r="F32" s="10" t="s">
        <v>62</v>
      </c>
      <c r="G32" s="144">
        <f>PPGECIMA!D$42</f>
        <v>0</v>
      </c>
      <c r="H32" s="144">
        <f>PPGECIMA!E$42</f>
        <v>0</v>
      </c>
      <c r="I32" s="144">
        <f>PPGECIMA!F$42</f>
        <v>25910</v>
      </c>
      <c r="J32" s="144">
        <f>PPGECIMA!G$42</f>
        <v>446</v>
      </c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</row>
    <row r="33" ht="19.5" customHeight="1">
      <c r="A33" s="8">
        <v>31.0</v>
      </c>
      <c r="B33" s="9" t="s">
        <v>63</v>
      </c>
      <c r="C33" s="141">
        <v>51542.0</v>
      </c>
      <c r="D33" s="142">
        <f>PPGF!D$51</f>
        <v>5578.86</v>
      </c>
      <c r="E33" s="143"/>
      <c r="F33" s="10" t="s">
        <v>64</v>
      </c>
      <c r="G33" s="144">
        <f>PPGF!D$49</f>
        <v>0</v>
      </c>
      <c r="H33" s="144">
        <f>PPGF!E$49</f>
        <v>14827.5</v>
      </c>
      <c r="I33" s="144">
        <f>PPGF!F$49</f>
        <v>17285.64</v>
      </c>
      <c r="J33" s="144">
        <f>PPGF!G$49</f>
        <v>13850</v>
      </c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</row>
    <row r="34" ht="19.5" customHeight="1">
      <c r="A34" s="8">
        <v>32.0</v>
      </c>
      <c r="B34" s="12" t="s">
        <v>65</v>
      </c>
      <c r="C34" s="141">
        <v>44588.0</v>
      </c>
      <c r="D34" s="142">
        <f>PPGFI!D$47</f>
        <v>-6469.59</v>
      </c>
      <c r="E34" s="143"/>
      <c r="F34" s="10" t="s">
        <v>66</v>
      </c>
      <c r="G34" s="144">
        <f>PPGF!D$49</f>
        <v>0</v>
      </c>
      <c r="H34" s="144">
        <f>PPGFI!E$45</f>
        <v>3239.35</v>
      </c>
      <c r="I34" s="144">
        <f>PPGFI!F$45</f>
        <v>25785.07</v>
      </c>
      <c r="J34" s="144">
        <f>PPGFI!G$45</f>
        <v>22033.17</v>
      </c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</row>
    <row r="35" ht="19.5" customHeight="1">
      <c r="A35" s="8">
        <v>33.0</v>
      </c>
      <c r="B35" s="9" t="s">
        <v>67</v>
      </c>
      <c r="C35" s="141">
        <v>20000.0</v>
      </c>
      <c r="D35" s="142">
        <f>PGAB!D$44</f>
        <v>-6000</v>
      </c>
      <c r="E35" s="143"/>
      <c r="F35" s="10" t="s">
        <v>68</v>
      </c>
      <c r="G35" s="144">
        <f>PGAB!D$42</f>
        <v>0</v>
      </c>
      <c r="H35" s="144">
        <f>PGAB!E$42</f>
        <v>0</v>
      </c>
      <c r="I35" s="144">
        <f>PGAB!F$42</f>
        <v>17120</v>
      </c>
      <c r="J35" s="144">
        <f>PGAB!G$42</f>
        <v>8880</v>
      </c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</row>
    <row r="36" ht="19.5" customHeight="1">
      <c r="A36" s="8">
        <v>34.0</v>
      </c>
      <c r="B36" s="9" t="s">
        <v>69</v>
      </c>
      <c r="C36" s="141">
        <v>68612.0</v>
      </c>
      <c r="D36" s="142">
        <f>PPGEO!D$54</f>
        <v>14911.54</v>
      </c>
      <c r="E36" s="143"/>
      <c r="F36" s="10" t="s">
        <v>70</v>
      </c>
      <c r="G36" s="144">
        <f>PPGEO!D$52</f>
        <v>8345.86</v>
      </c>
      <c r="H36" s="144">
        <f>PPGEO!E$52</f>
        <v>11192.6</v>
      </c>
      <c r="I36" s="144">
        <f>PPGEO!F$52</f>
        <v>18000</v>
      </c>
      <c r="J36" s="144">
        <f>PPGEO!G$52</f>
        <v>16162</v>
      </c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</row>
    <row r="37" ht="19.5" customHeight="1">
      <c r="A37" s="8">
        <v>35.0</v>
      </c>
      <c r="B37" s="9" t="s">
        <v>71</v>
      </c>
      <c r="C37" s="141">
        <v>20000.0</v>
      </c>
      <c r="D37" s="142">
        <f>PROHIS!D$44</f>
        <v>244.71</v>
      </c>
      <c r="E37" s="143"/>
      <c r="F37" s="10" t="s">
        <v>72</v>
      </c>
      <c r="G37" s="144">
        <f>PROHIS!D$42</f>
        <v>4605.18</v>
      </c>
      <c r="H37" s="144">
        <f>PROHIS!E$42</f>
        <v>9128.11</v>
      </c>
      <c r="I37" s="144">
        <f>PROHIS!F$42</f>
        <v>6022</v>
      </c>
      <c r="J37" s="144">
        <f>PROHIS!G$42</f>
        <v>0</v>
      </c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</row>
    <row r="38" ht="19.5" customHeight="1">
      <c r="A38" s="8">
        <v>36.0</v>
      </c>
      <c r="B38" s="9" t="s">
        <v>73</v>
      </c>
      <c r="C38" s="141">
        <v>21670.0</v>
      </c>
      <c r="D38" s="142">
        <f>PPGCINE!D$30</f>
        <v>341.79</v>
      </c>
      <c r="E38" s="143"/>
      <c r="F38" s="10" t="s">
        <v>74</v>
      </c>
      <c r="G38" s="144">
        <f>PPGCINE!D$28</f>
        <v>4177.16</v>
      </c>
      <c r="H38" s="144">
        <f>PPGCINE!E$28</f>
        <v>1045</v>
      </c>
      <c r="I38" s="144">
        <f>PPGCINE!F$28</f>
        <v>16106.05</v>
      </c>
      <c r="J38" s="144">
        <f>PPGCINE!G$28</f>
        <v>0</v>
      </c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</row>
    <row r="39" ht="19.5" customHeight="1">
      <c r="A39" s="8">
        <v>37.0</v>
      </c>
      <c r="B39" s="9" t="s">
        <v>75</v>
      </c>
      <c r="C39" s="146">
        <v>0.0</v>
      </c>
      <c r="D39" s="142">
        <f>PPGCULT!D$44</f>
        <v>0</v>
      </c>
      <c r="E39" s="143"/>
      <c r="F39" s="10" t="s">
        <v>76</v>
      </c>
      <c r="G39" s="144">
        <f>PPGCULT!D$42</f>
        <v>0</v>
      </c>
      <c r="H39" s="144">
        <f>PPGCULT!E$42</f>
        <v>0</v>
      </c>
      <c r="I39" s="144">
        <f>PPGCULT!F$42</f>
        <v>0</v>
      </c>
      <c r="J39" s="144">
        <f>PPGCULT!G$42</f>
        <v>0</v>
      </c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</row>
    <row r="40" ht="19.5" customHeight="1">
      <c r="A40" s="8">
        <v>38.0</v>
      </c>
      <c r="B40" s="12" t="s">
        <v>77</v>
      </c>
      <c r="C40" s="141">
        <v>80760.0</v>
      </c>
      <c r="D40" s="142">
        <f>PPGL!D$79</f>
        <v>9129.61</v>
      </c>
      <c r="E40" s="143"/>
      <c r="F40" s="10" t="s">
        <v>78</v>
      </c>
      <c r="G40" s="144">
        <f>PPGL!D$77</f>
        <v>0</v>
      </c>
      <c r="H40" s="144">
        <f>PPGL!E$77</f>
        <v>3560.5</v>
      </c>
      <c r="I40" s="144">
        <f>PPGL!F$77</f>
        <v>35900</v>
      </c>
      <c r="J40" s="144">
        <f>PPGL!G$77</f>
        <v>32169.89</v>
      </c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</row>
    <row r="41" ht="19.5" customHeight="1">
      <c r="A41" s="8">
        <v>39.0</v>
      </c>
      <c r="B41" s="9" t="s">
        <v>79</v>
      </c>
      <c r="C41" s="141">
        <v>20000.0</v>
      </c>
      <c r="D41" s="142">
        <f>PROMAT!D$44</f>
        <v>2397.62</v>
      </c>
      <c r="E41" s="143"/>
      <c r="F41" s="10" t="s">
        <v>80</v>
      </c>
      <c r="G41" s="144">
        <f>PROMAT!D$42</f>
        <v>1396.85</v>
      </c>
      <c r="H41" s="144">
        <f>PROMAT!E$42</f>
        <v>14440.83</v>
      </c>
      <c r="I41" s="144">
        <f>PROMAT!F$42</f>
        <v>0</v>
      </c>
      <c r="J41" s="144">
        <f>PROMAT!G$42</f>
        <v>1764.7</v>
      </c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</row>
    <row r="42" ht="19.5" customHeight="1">
      <c r="A42" s="8">
        <v>40.0</v>
      </c>
      <c r="B42" s="9" t="s">
        <v>81</v>
      </c>
      <c r="C42" s="141">
        <v>20000.0</v>
      </c>
      <c r="D42" s="142">
        <f>PRODONTO!D$44</f>
        <v>18762.86</v>
      </c>
      <c r="E42" s="143"/>
      <c r="F42" s="10" t="s">
        <v>82</v>
      </c>
      <c r="G42" s="144">
        <f>PRODONTO!D$42</f>
        <v>0</v>
      </c>
      <c r="H42" s="144">
        <f>PRODONTO!E$42</f>
        <v>0</v>
      </c>
      <c r="I42" s="144">
        <f>PRODONTO!F$42</f>
        <v>1237.14</v>
      </c>
      <c r="J42" s="144">
        <f>PRODONTO!G$42</f>
        <v>0</v>
      </c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</row>
    <row r="43" ht="19.5" customHeight="1">
      <c r="A43" s="8">
        <v>41.0</v>
      </c>
      <c r="B43" s="9" t="s">
        <v>83</v>
      </c>
      <c r="C43" s="141">
        <v>55820.0</v>
      </c>
      <c r="D43" s="142">
        <f>PPGPI!D$29</f>
        <v>1.22</v>
      </c>
      <c r="E43" s="143"/>
      <c r="F43" s="10" t="s">
        <v>84</v>
      </c>
      <c r="G43" s="144">
        <f>PPGPI!D$27</f>
        <v>0</v>
      </c>
      <c r="H43" s="144">
        <f>PPGPI!E$27</f>
        <v>0</v>
      </c>
      <c r="I43" s="144">
        <f>PPGPI!F$27</f>
        <v>55818.78</v>
      </c>
      <c r="J43" s="144">
        <f>PPGPI!G$27</f>
        <v>0</v>
      </c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</row>
    <row r="44" ht="19.5" customHeight="1">
      <c r="A44" s="8">
        <v>42.0</v>
      </c>
      <c r="B44" s="12" t="s">
        <v>1728</v>
      </c>
      <c r="C44" s="141">
        <v>49990.0</v>
      </c>
      <c r="D44" s="142">
        <f>PPGPSI!D$44</f>
        <v>0</v>
      </c>
      <c r="E44" s="143"/>
      <c r="F44" s="10" t="s">
        <v>1729</v>
      </c>
      <c r="G44" s="144">
        <f>PPGPSI!D$42</f>
        <v>0</v>
      </c>
      <c r="H44" s="144">
        <f>PPGPSI!E$42</f>
        <v>0</v>
      </c>
      <c r="I44" s="144">
        <f>PPGPSI!F$42</f>
        <v>49990</v>
      </c>
      <c r="J44" s="144">
        <f>PPGPSI!G$42</f>
        <v>0</v>
      </c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</row>
    <row r="45" ht="19.5" customHeight="1">
      <c r="A45" s="8">
        <v>43.0</v>
      </c>
      <c r="B45" s="12" t="s">
        <v>87</v>
      </c>
      <c r="C45" s="141">
        <v>35314.0</v>
      </c>
      <c r="D45" s="142">
        <f>PPGQ!D$44</f>
        <v>1225</v>
      </c>
      <c r="E45" s="143"/>
      <c r="F45" s="10" t="s">
        <v>88</v>
      </c>
      <c r="G45" s="144">
        <f>PPGQ!D$42</f>
        <v>0</v>
      </c>
      <c r="H45" s="144">
        <f>PPGQ!E$42</f>
        <v>0</v>
      </c>
      <c r="I45" s="144">
        <f>PPGQ!F$42</f>
        <v>26649</v>
      </c>
      <c r="J45" s="144">
        <f>PPGQ!G$42</f>
        <v>7440</v>
      </c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</row>
    <row r="46" ht="19.5" customHeight="1">
      <c r="A46" s="8">
        <v>44.0</v>
      </c>
      <c r="B46" s="9" t="s">
        <v>89</v>
      </c>
      <c r="C46" s="141">
        <v>20000.0</v>
      </c>
      <c r="D46" s="142">
        <f>PRORH!D$44</f>
        <v>-65</v>
      </c>
      <c r="E46" s="143"/>
      <c r="F46" s="10" t="s">
        <v>90</v>
      </c>
      <c r="G46" s="144">
        <f>PRORH!D$42</f>
        <v>0</v>
      </c>
      <c r="H46" s="144">
        <f>PRORH!E$42</f>
        <v>0</v>
      </c>
      <c r="I46" s="144">
        <f>PRORH!F$42</f>
        <v>16065</v>
      </c>
      <c r="J46" s="144">
        <f>PRORH!G$42</f>
        <v>4000</v>
      </c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</row>
    <row r="47" ht="19.5" customHeight="1">
      <c r="A47" s="8">
        <v>45.0</v>
      </c>
      <c r="B47" s="9" t="s">
        <v>91</v>
      </c>
      <c r="C47" s="141">
        <v>20000.0</v>
      </c>
      <c r="D47" s="142">
        <f>PROSS!D$44</f>
        <v>-1337.84</v>
      </c>
      <c r="E47" s="143"/>
      <c r="F47" s="10" t="s">
        <v>92</v>
      </c>
      <c r="G47" s="144">
        <f>PROSS!D$42</f>
        <v>6833.15</v>
      </c>
      <c r="H47" s="144">
        <f>PROSS!E$42</f>
        <v>5204.15</v>
      </c>
      <c r="I47" s="144">
        <f>PROSS!F$42</f>
        <v>7737.54</v>
      </c>
      <c r="J47" s="144">
        <f>PROSS!G$42</f>
        <v>1563</v>
      </c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</row>
    <row r="48" ht="19.5" customHeight="1">
      <c r="A48" s="8">
        <v>46.0</v>
      </c>
      <c r="B48" s="9" t="s">
        <v>93</v>
      </c>
      <c r="C48" s="141">
        <v>58538.0</v>
      </c>
      <c r="D48" s="142">
        <f>PPGS!D$44</f>
        <v>129</v>
      </c>
      <c r="E48" s="143"/>
      <c r="F48" s="10" t="s">
        <v>94</v>
      </c>
      <c r="G48" s="144">
        <f>PPGS!D$42</f>
        <v>0</v>
      </c>
      <c r="H48" s="144">
        <f>PPGS!E$42</f>
        <v>0</v>
      </c>
      <c r="I48" s="144">
        <f>PPGS!F$42</f>
        <v>52085</v>
      </c>
      <c r="J48" s="144">
        <f>PPGS!G$42</f>
        <v>6324</v>
      </c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</row>
    <row r="49" ht="19.5" customHeight="1">
      <c r="A49" s="8">
        <v>47.0</v>
      </c>
      <c r="B49" s="12" t="s">
        <v>95</v>
      </c>
      <c r="C49" s="146">
        <v>0.0</v>
      </c>
      <c r="D49" s="142">
        <f>PPIZ!D$44</f>
        <v>0</v>
      </c>
      <c r="E49" s="143"/>
      <c r="F49" s="10" t="s">
        <v>96</v>
      </c>
      <c r="G49" s="144">
        <f>PPIZ!D$42</f>
        <v>0</v>
      </c>
      <c r="H49" s="144">
        <f>PPIZ!E$42</f>
        <v>0</v>
      </c>
      <c r="I49" s="144">
        <f>PPIZ!F$42</f>
        <v>0</v>
      </c>
      <c r="J49" s="144">
        <f>PPIZ!G$42</f>
        <v>0</v>
      </c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</row>
    <row r="50" ht="19.5" customHeight="1">
      <c r="A50" s="8">
        <v>48.0</v>
      </c>
      <c r="B50" s="12" t="s">
        <v>97</v>
      </c>
      <c r="C50" s="141">
        <v>6000.0</v>
      </c>
      <c r="D50" s="142">
        <f>PROFIAP!D$44</f>
        <v>375.31</v>
      </c>
      <c r="E50" s="143"/>
      <c r="F50" s="10" t="s">
        <v>98</v>
      </c>
      <c r="G50" s="144">
        <f>PROFIAP!D$42</f>
        <v>1813.49</v>
      </c>
      <c r="H50" s="144">
        <f>PROFIAP!E$42</f>
        <v>2383.2</v>
      </c>
      <c r="I50" s="144">
        <f>PROFIAP!F$42</f>
        <v>449</v>
      </c>
      <c r="J50" s="144">
        <f>PROFIAP!G$42</f>
        <v>979</v>
      </c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</row>
    <row r="51" ht="19.5" customHeight="1">
      <c r="A51" s="8">
        <v>49.0</v>
      </c>
      <c r="B51" s="9" t="s">
        <v>99</v>
      </c>
      <c r="C51" s="141">
        <v>6000.0</v>
      </c>
      <c r="D51" s="142">
        <f>PPGCI!D$44</f>
        <v>189.95</v>
      </c>
      <c r="E51" s="143"/>
      <c r="F51" s="10" t="s">
        <v>100</v>
      </c>
      <c r="G51" s="144">
        <f>PPGCI!D$42</f>
        <v>0</v>
      </c>
      <c r="H51" s="144">
        <f>PPGCI!E$42</f>
        <v>3110.05</v>
      </c>
      <c r="I51" s="144">
        <f>PPGCI!F$42</f>
        <v>0</v>
      </c>
      <c r="J51" s="144">
        <f>PPGCI!G$42</f>
        <v>2700</v>
      </c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</row>
    <row r="52" ht="19.5" customHeight="1">
      <c r="A52" s="8">
        <v>50.0</v>
      </c>
      <c r="B52" s="9" t="s">
        <v>101</v>
      </c>
      <c r="C52" s="141">
        <v>6000.0</v>
      </c>
      <c r="D52" s="142">
        <f>'PROF-CIAMB'!D$44</f>
        <v>6000</v>
      </c>
      <c r="E52" s="143"/>
      <c r="F52" s="10" t="s">
        <v>102</v>
      </c>
      <c r="G52" s="144">
        <f>'PROF-CIAMB'!D$42</f>
        <v>0</v>
      </c>
      <c r="H52" s="144">
        <f>'PROF-CIAMB'!E$42</f>
        <v>0</v>
      </c>
      <c r="I52" s="144">
        <f>'PROF-CIAMB'!F$42</f>
        <v>0</v>
      </c>
      <c r="J52" s="144">
        <f>'PROF-CIAMB'!G$42</f>
        <v>0</v>
      </c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</row>
    <row r="53" ht="19.5" customHeight="1">
      <c r="A53" s="8">
        <v>51.0</v>
      </c>
      <c r="B53" s="9" t="s">
        <v>1730</v>
      </c>
      <c r="C53" s="141">
        <v>6000.0</v>
      </c>
      <c r="D53" s="142">
        <f>PROPEC!D$44</f>
        <v>4457</v>
      </c>
      <c r="E53" s="143"/>
      <c r="F53" s="10" t="s">
        <v>104</v>
      </c>
      <c r="G53" s="144">
        <f>PROPEC!D$42</f>
        <v>0</v>
      </c>
      <c r="H53" s="144">
        <f>PROPEC!E$42</f>
        <v>0</v>
      </c>
      <c r="I53" s="144">
        <f>PROPEC!F$42</f>
        <v>1288</v>
      </c>
      <c r="J53" s="144">
        <f>PROPEC!G$42</f>
        <v>255</v>
      </c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</row>
    <row r="54" ht="19.5" customHeight="1">
      <c r="A54" s="8">
        <v>52.0</v>
      </c>
      <c r="B54" s="12" t="s">
        <v>1731</v>
      </c>
      <c r="C54" s="141">
        <v>6000.0</v>
      </c>
      <c r="D54" s="142">
        <f>PPGITS!D$44</f>
        <v>6000</v>
      </c>
      <c r="E54" s="143"/>
      <c r="F54" s="10" t="s">
        <v>106</v>
      </c>
      <c r="G54" s="144">
        <f>PPGITS!D$42</f>
        <v>0</v>
      </c>
      <c r="H54" s="144">
        <f>PPGITS!E$42</f>
        <v>0</v>
      </c>
      <c r="I54" s="144">
        <f>PPGITS!F$42</f>
        <v>0</v>
      </c>
      <c r="J54" s="144">
        <f>PPGITS!G$42</f>
        <v>0</v>
      </c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</row>
    <row r="55" ht="19.5" customHeight="1">
      <c r="A55" s="8">
        <v>53.0</v>
      </c>
      <c r="B55" s="9" t="s">
        <v>107</v>
      </c>
      <c r="C55" s="141">
        <v>6000.0</v>
      </c>
      <c r="D55" s="142">
        <f>PROFHISTOR!D$44</f>
        <v>1935.5</v>
      </c>
      <c r="E55" s="143"/>
      <c r="F55" s="10" t="s">
        <v>1578</v>
      </c>
      <c r="G55" s="144">
        <f>PROFHISTOR!D$42</f>
        <v>0</v>
      </c>
      <c r="H55" s="144">
        <f>PROFHISTOR!E$42</f>
        <v>0</v>
      </c>
      <c r="I55" s="144">
        <f>PROFHISTOR!F$42</f>
        <v>0</v>
      </c>
      <c r="J55" s="144">
        <f>PROFHISTOR!G$42</f>
        <v>4064.5</v>
      </c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</row>
    <row r="56" ht="19.5" customHeight="1">
      <c r="A56" s="8">
        <v>54.0</v>
      </c>
      <c r="B56" s="9" t="s">
        <v>109</v>
      </c>
      <c r="C56" s="141">
        <v>6000.0</v>
      </c>
      <c r="D56" s="142">
        <f>PROFLETRAS_SCR!D$44</f>
        <v>6000</v>
      </c>
      <c r="E56" s="143"/>
      <c r="F56" s="10" t="s">
        <v>1732</v>
      </c>
      <c r="G56" s="144">
        <f>PROFLETRAS_SCR!D$42</f>
        <v>0</v>
      </c>
      <c r="H56" s="144">
        <f>PROFLETRAS_SCR!E$42</f>
        <v>0</v>
      </c>
      <c r="I56" s="144">
        <f>PROFLETRAS_SCR!F$42</f>
        <v>0</v>
      </c>
      <c r="J56" s="144">
        <f>PROFLETRAS_SCR!G$42</f>
        <v>0</v>
      </c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</row>
    <row r="57" ht="19.5" customHeight="1">
      <c r="A57" s="8">
        <v>55.0</v>
      </c>
      <c r="B57" s="9" t="s">
        <v>111</v>
      </c>
      <c r="C57" s="141">
        <v>6000.0</v>
      </c>
      <c r="D57" s="142">
        <f>PROFLETRAS_ITA!D$15</f>
        <v>0</v>
      </c>
      <c r="E57" s="143"/>
      <c r="F57" s="10" t="s">
        <v>1733</v>
      </c>
      <c r="G57" s="144">
        <f>PROFLETRAS_ITA!D$13</f>
        <v>2141.89</v>
      </c>
      <c r="H57" s="144">
        <f>PROFLETRAS_ITA!E$13</f>
        <v>2205.25</v>
      </c>
      <c r="I57" s="144">
        <f>PROFLETRAS_ITA!F$13</f>
        <v>1652.86</v>
      </c>
      <c r="J57" s="144">
        <f>PROFLETRAS_ITA!G$13</f>
        <v>0</v>
      </c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</row>
    <row r="58" ht="19.5" customHeight="1">
      <c r="A58" s="8">
        <v>56.0</v>
      </c>
      <c r="B58" s="9" t="s">
        <v>113</v>
      </c>
      <c r="C58" s="141">
        <v>6000.0</v>
      </c>
      <c r="D58" s="142">
        <f>PROFMAT!D$44</f>
        <v>397</v>
      </c>
      <c r="E58" s="143"/>
      <c r="F58" s="10" t="s">
        <v>114</v>
      </c>
      <c r="G58" s="144">
        <f>PROFMAT!D$42</f>
        <v>3535.7</v>
      </c>
      <c r="H58" s="144">
        <f>PROFMAT!E$42</f>
        <v>2067.3</v>
      </c>
      <c r="I58" s="144">
        <f>PROFMAT!F$42</f>
        <v>0</v>
      </c>
      <c r="J58" s="144">
        <f>PROFMAT!G$42</f>
        <v>0</v>
      </c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</row>
    <row r="59" ht="19.5" customHeight="1">
      <c r="A59" s="14">
        <v>57.0</v>
      </c>
      <c r="B59" s="13" t="s">
        <v>1614</v>
      </c>
      <c r="C59" s="141">
        <v>6000.0</v>
      </c>
      <c r="D59" s="142">
        <f>PROFSAUDE!D$44</f>
        <v>0</v>
      </c>
      <c r="E59" s="143"/>
      <c r="F59" s="15" t="s">
        <v>116</v>
      </c>
      <c r="G59" s="144">
        <f>PROFSAUDE!D$42</f>
        <v>3014.37</v>
      </c>
      <c r="H59" s="144">
        <f>PROFSAUDE!E$42</f>
        <v>2052.75</v>
      </c>
      <c r="I59" s="144">
        <f>PROFSAUDE!F$42</f>
        <v>932.88</v>
      </c>
      <c r="J59" s="144">
        <f>PROFSAUDE!G$42</f>
        <v>0</v>
      </c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</row>
    <row r="60" ht="19.5" customHeight="1">
      <c r="A60" s="14">
        <v>58.0</v>
      </c>
      <c r="B60" s="9" t="s">
        <v>1621</v>
      </c>
      <c r="C60" s="141">
        <v>133002.0</v>
      </c>
      <c r="D60" s="142">
        <f>POSGRAP!D$67</f>
        <v>-4661.64</v>
      </c>
      <c r="E60" s="143"/>
      <c r="F60" s="10" t="s">
        <v>118</v>
      </c>
      <c r="G60" s="144">
        <f>POSGRAP!D$65</f>
        <v>69638.95</v>
      </c>
      <c r="H60" s="144">
        <f>POSGRAP!E$65</f>
        <v>50624.69</v>
      </c>
      <c r="I60" s="144">
        <f>POSGRAP!F$65</f>
        <v>11400</v>
      </c>
      <c r="J60" s="144">
        <f>POSGRAP!G$65</f>
        <v>6000</v>
      </c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</row>
    <row r="61" ht="26.25" customHeight="1">
      <c r="A61" s="147" t="s">
        <v>1734</v>
      </c>
      <c r="B61" s="3"/>
      <c r="C61" s="148">
        <f t="shared" ref="C61:D61" si="1">SUM(C3:C49,C60)</f>
        <v>1462866</v>
      </c>
      <c r="D61" s="148">
        <f t="shared" si="1"/>
        <v>110030.07</v>
      </c>
      <c r="E61" s="143"/>
      <c r="F61" s="143"/>
      <c r="G61" s="148">
        <f t="shared" ref="G61:J61" si="2">SUM(G3:G49,G60)</f>
        <v>147899.96</v>
      </c>
      <c r="H61" s="148">
        <f t="shared" si="2"/>
        <v>163761.59</v>
      </c>
      <c r="I61" s="148">
        <f t="shared" si="2"/>
        <v>809086.57</v>
      </c>
      <c r="J61" s="148">
        <f t="shared" si="2"/>
        <v>232087.81</v>
      </c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</row>
    <row r="62" ht="19.5" customHeight="1">
      <c r="A62" s="149" t="s">
        <v>1735</v>
      </c>
      <c r="C62" s="57"/>
      <c r="D62" s="16"/>
      <c r="E62" s="143"/>
      <c r="F62" s="143"/>
      <c r="G62" s="150"/>
      <c r="H62" s="150"/>
      <c r="I62" s="150"/>
      <c r="J62" s="150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</row>
    <row r="63" ht="19.5" customHeight="1">
      <c r="A63" s="57"/>
      <c r="B63" s="16"/>
      <c r="C63" s="57"/>
      <c r="D63" s="57"/>
      <c r="E63" s="57"/>
      <c r="F63" s="151" t="s">
        <v>1736</v>
      </c>
      <c r="G63" s="152">
        <v>200000.0</v>
      </c>
      <c r="H63" s="153">
        <v>195000.0</v>
      </c>
      <c r="I63" s="152">
        <v>790504.0</v>
      </c>
      <c r="J63" s="152">
        <v>277363.0</v>
      </c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</row>
    <row r="64" ht="19.5" customHeight="1">
      <c r="A64" s="57"/>
      <c r="B64" s="16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</row>
    <row r="65" ht="19.5" customHeight="1">
      <c r="A65" s="57"/>
      <c r="B65" s="16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</row>
    <row r="66" ht="19.5" customHeight="1">
      <c r="A66" s="57"/>
      <c r="B66" s="16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</row>
    <row r="67" ht="19.5" customHeight="1">
      <c r="A67" s="57"/>
      <c r="B67" s="16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</row>
    <row r="68" ht="19.5" customHeight="1">
      <c r="A68" s="57"/>
      <c r="B68" s="16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</row>
    <row r="69" ht="19.5" customHeight="1">
      <c r="A69" s="57"/>
      <c r="B69" s="16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</row>
    <row r="70" ht="19.5" customHeight="1">
      <c r="A70" s="57"/>
      <c r="B70" s="16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</row>
    <row r="71" ht="19.5" customHeight="1">
      <c r="A71" s="57"/>
      <c r="B71" s="16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</row>
    <row r="72" ht="19.5" customHeight="1">
      <c r="A72" s="57"/>
      <c r="B72" s="16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</row>
    <row r="73" ht="19.5" customHeight="1">
      <c r="A73" s="57"/>
      <c r="B73" s="16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</row>
    <row r="74" ht="19.5" customHeight="1">
      <c r="A74" s="57"/>
      <c r="B74" s="16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</row>
    <row r="75" ht="19.5" customHeight="1">
      <c r="A75" s="57"/>
      <c r="B75" s="16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</row>
    <row r="76" ht="19.5" customHeight="1">
      <c r="A76" s="57"/>
      <c r="B76" s="16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</row>
    <row r="77" ht="19.5" customHeight="1">
      <c r="A77" s="57"/>
      <c r="B77" s="16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</row>
    <row r="78" ht="19.5" customHeight="1">
      <c r="A78" s="57"/>
      <c r="B78" s="16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</row>
    <row r="79" ht="19.5" customHeight="1">
      <c r="A79" s="57"/>
      <c r="B79" s="16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</row>
    <row r="80" ht="19.5" customHeight="1">
      <c r="A80" s="57"/>
      <c r="B80" s="16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</row>
    <row r="81" ht="19.5" customHeight="1">
      <c r="A81" s="57"/>
      <c r="B81" s="16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</row>
    <row r="82" ht="19.5" customHeight="1">
      <c r="A82" s="57"/>
      <c r="B82" s="16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</row>
    <row r="83" ht="19.5" customHeight="1">
      <c r="A83" s="57"/>
      <c r="B83" s="16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</row>
    <row r="84" ht="19.5" customHeight="1">
      <c r="A84" s="57"/>
      <c r="B84" s="16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</row>
    <row r="85" ht="19.5" customHeight="1">
      <c r="A85" s="57"/>
      <c r="B85" s="16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</row>
    <row r="86" ht="19.5" customHeight="1">
      <c r="A86" s="57"/>
      <c r="B86" s="16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</row>
    <row r="87" ht="19.5" customHeight="1">
      <c r="A87" s="57"/>
      <c r="B87" s="16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</row>
    <row r="88" ht="19.5" customHeight="1">
      <c r="A88" s="57"/>
      <c r="B88" s="16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</row>
    <row r="89" ht="19.5" customHeight="1">
      <c r="A89" s="57"/>
      <c r="B89" s="16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</row>
    <row r="90" ht="19.5" customHeight="1">
      <c r="A90" s="57"/>
      <c r="B90" s="16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</row>
    <row r="91" ht="19.5" customHeight="1">
      <c r="A91" s="57"/>
      <c r="B91" s="16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</row>
    <row r="92" ht="19.5" customHeight="1">
      <c r="A92" s="57"/>
      <c r="B92" s="16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</row>
    <row r="93" ht="19.5" customHeight="1">
      <c r="A93" s="57"/>
      <c r="B93" s="16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</row>
    <row r="94" ht="19.5" customHeight="1">
      <c r="A94" s="57"/>
      <c r="B94" s="16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</row>
    <row r="95" ht="19.5" customHeight="1">
      <c r="A95" s="57"/>
      <c r="B95" s="16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</row>
    <row r="96" ht="19.5" customHeight="1">
      <c r="A96" s="57"/>
      <c r="B96" s="16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</row>
    <row r="97" ht="19.5" customHeight="1">
      <c r="A97" s="57"/>
      <c r="B97" s="16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</row>
    <row r="98" ht="19.5" customHeight="1">
      <c r="A98" s="57"/>
      <c r="B98" s="16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</row>
    <row r="99" ht="19.5" customHeight="1">
      <c r="A99" s="57"/>
      <c r="B99" s="16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</row>
    <row r="100" ht="19.5" customHeight="1">
      <c r="A100" s="57"/>
      <c r="B100" s="16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</row>
    <row r="101" ht="19.5" customHeight="1">
      <c r="A101" s="57"/>
      <c r="B101" s="16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</row>
    <row r="102" ht="19.5" customHeight="1">
      <c r="A102" s="57"/>
      <c r="B102" s="16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</row>
    <row r="103" ht="19.5" customHeight="1">
      <c r="A103" s="57"/>
      <c r="B103" s="16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</row>
    <row r="104" ht="19.5" customHeight="1">
      <c r="A104" s="57"/>
      <c r="B104" s="16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</row>
    <row r="105" ht="19.5" customHeight="1">
      <c r="A105" s="57"/>
      <c r="B105" s="16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</row>
    <row r="106" ht="19.5" customHeight="1">
      <c r="A106" s="57"/>
      <c r="B106" s="16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</row>
    <row r="107" ht="19.5" customHeight="1">
      <c r="A107" s="57"/>
      <c r="B107" s="16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</row>
    <row r="108" ht="19.5" customHeight="1">
      <c r="A108" s="57"/>
      <c r="B108" s="16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</row>
    <row r="109" ht="19.5" customHeight="1">
      <c r="A109" s="57"/>
      <c r="B109" s="16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</row>
    <row r="110" ht="19.5" customHeight="1">
      <c r="A110" s="57"/>
      <c r="B110" s="16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</row>
    <row r="111" ht="19.5" customHeight="1">
      <c r="A111" s="57"/>
      <c r="B111" s="16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</row>
    <row r="112" ht="19.5" customHeight="1">
      <c r="A112" s="57"/>
      <c r="B112" s="16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</row>
    <row r="113" ht="19.5" customHeight="1">
      <c r="A113" s="57"/>
      <c r="B113" s="16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</row>
    <row r="114" ht="19.5" customHeight="1">
      <c r="A114" s="57"/>
      <c r="B114" s="16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</row>
    <row r="115" ht="19.5" customHeight="1">
      <c r="A115" s="57"/>
      <c r="B115" s="16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</row>
    <row r="116" ht="19.5" customHeight="1">
      <c r="A116" s="57"/>
      <c r="B116" s="16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</row>
    <row r="117" ht="19.5" customHeight="1">
      <c r="A117" s="57"/>
      <c r="B117" s="16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</row>
    <row r="118" ht="19.5" customHeight="1">
      <c r="A118" s="57"/>
      <c r="B118" s="16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</row>
    <row r="119" ht="19.5" customHeight="1">
      <c r="A119" s="57"/>
      <c r="B119" s="16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</row>
    <row r="120" ht="19.5" customHeight="1">
      <c r="A120" s="57"/>
      <c r="B120" s="16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</row>
    <row r="121" ht="19.5" customHeight="1">
      <c r="A121" s="57"/>
      <c r="B121" s="16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</row>
    <row r="122" ht="19.5" customHeight="1">
      <c r="A122" s="57"/>
      <c r="B122" s="16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</row>
    <row r="123" ht="19.5" customHeight="1">
      <c r="A123" s="57"/>
      <c r="B123" s="16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</row>
    <row r="124" ht="19.5" customHeight="1">
      <c r="A124" s="57"/>
      <c r="B124" s="16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</row>
    <row r="125" ht="19.5" customHeight="1">
      <c r="A125" s="57"/>
      <c r="B125" s="16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</row>
    <row r="126" ht="19.5" customHeight="1">
      <c r="A126" s="57"/>
      <c r="B126" s="16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</row>
    <row r="127" ht="19.5" customHeight="1">
      <c r="A127" s="57"/>
      <c r="B127" s="16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</row>
    <row r="128" ht="19.5" customHeight="1">
      <c r="A128" s="57"/>
      <c r="B128" s="16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</row>
    <row r="129" ht="19.5" customHeight="1">
      <c r="A129" s="57"/>
      <c r="B129" s="16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</row>
    <row r="130" ht="19.5" customHeight="1">
      <c r="A130" s="57"/>
      <c r="B130" s="16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</row>
    <row r="131" ht="19.5" customHeight="1">
      <c r="A131" s="57"/>
      <c r="B131" s="16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</row>
    <row r="132" ht="19.5" customHeight="1">
      <c r="A132" s="57"/>
      <c r="B132" s="16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</row>
    <row r="133" ht="19.5" customHeight="1">
      <c r="A133" s="57"/>
      <c r="B133" s="16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</row>
    <row r="134" ht="19.5" customHeight="1">
      <c r="A134" s="57"/>
      <c r="B134" s="16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</row>
    <row r="135" ht="19.5" customHeight="1">
      <c r="A135" s="57"/>
      <c r="B135" s="16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</row>
    <row r="136" ht="19.5" customHeight="1">
      <c r="A136" s="57"/>
      <c r="B136" s="16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</row>
    <row r="137" ht="19.5" customHeight="1">
      <c r="A137" s="57"/>
      <c r="B137" s="16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</row>
    <row r="138" ht="19.5" customHeight="1">
      <c r="A138" s="57"/>
      <c r="B138" s="16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</row>
    <row r="139" ht="19.5" customHeight="1">
      <c r="A139" s="57"/>
      <c r="B139" s="16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</row>
    <row r="140" ht="19.5" customHeight="1">
      <c r="A140" s="57"/>
      <c r="B140" s="16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</row>
    <row r="141" ht="19.5" customHeight="1">
      <c r="A141" s="57"/>
      <c r="B141" s="16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</row>
    <row r="142" ht="19.5" customHeight="1">
      <c r="A142" s="57"/>
      <c r="B142" s="16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</row>
    <row r="143" ht="19.5" customHeight="1">
      <c r="A143" s="57"/>
      <c r="B143" s="16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</row>
    <row r="144" ht="19.5" customHeight="1">
      <c r="A144" s="57"/>
      <c r="B144" s="16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</row>
    <row r="145" ht="19.5" customHeight="1">
      <c r="A145" s="57"/>
      <c r="B145" s="16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</row>
    <row r="146" ht="19.5" customHeight="1">
      <c r="A146" s="57"/>
      <c r="B146" s="16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</row>
    <row r="147" ht="19.5" customHeight="1">
      <c r="A147" s="57"/>
      <c r="B147" s="16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</row>
    <row r="148" ht="19.5" customHeight="1">
      <c r="A148" s="57"/>
      <c r="B148" s="16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</row>
    <row r="149" ht="19.5" customHeight="1">
      <c r="A149" s="57"/>
      <c r="B149" s="16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</row>
    <row r="150" ht="19.5" customHeight="1">
      <c r="A150" s="57"/>
      <c r="B150" s="16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</row>
    <row r="151" ht="19.5" customHeight="1">
      <c r="A151" s="57"/>
      <c r="B151" s="16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</row>
    <row r="152" ht="19.5" customHeight="1">
      <c r="A152" s="57"/>
      <c r="B152" s="16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</row>
    <row r="153" ht="19.5" customHeight="1">
      <c r="A153" s="57"/>
      <c r="B153" s="16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</row>
    <row r="154" ht="19.5" customHeight="1">
      <c r="A154" s="57"/>
      <c r="B154" s="16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</row>
    <row r="155" ht="19.5" customHeight="1">
      <c r="A155" s="57"/>
      <c r="B155" s="16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</row>
    <row r="156" ht="19.5" customHeight="1">
      <c r="A156" s="57"/>
      <c r="B156" s="16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</row>
    <row r="157" ht="19.5" customHeight="1">
      <c r="A157" s="57"/>
      <c r="B157" s="16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</row>
    <row r="158" ht="19.5" customHeight="1">
      <c r="A158" s="57"/>
      <c r="B158" s="16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</row>
    <row r="159" ht="19.5" customHeight="1">
      <c r="A159" s="57"/>
      <c r="B159" s="16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</row>
    <row r="160" ht="19.5" customHeight="1">
      <c r="A160" s="57"/>
      <c r="B160" s="16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</row>
    <row r="161" ht="19.5" customHeight="1">
      <c r="A161" s="57"/>
      <c r="B161" s="16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</row>
    <row r="162" ht="19.5" customHeight="1">
      <c r="A162" s="57"/>
      <c r="B162" s="16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</row>
    <row r="163" ht="19.5" customHeight="1">
      <c r="A163" s="57"/>
      <c r="B163" s="16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</row>
    <row r="164" ht="19.5" customHeight="1">
      <c r="A164" s="57"/>
      <c r="B164" s="16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</row>
    <row r="165" ht="19.5" customHeight="1">
      <c r="A165" s="57"/>
      <c r="B165" s="16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</row>
    <row r="166" ht="19.5" customHeight="1">
      <c r="A166" s="57"/>
      <c r="B166" s="16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</row>
    <row r="167" ht="19.5" customHeight="1">
      <c r="A167" s="57"/>
      <c r="B167" s="16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</row>
    <row r="168" ht="19.5" customHeight="1">
      <c r="A168" s="57"/>
      <c r="B168" s="16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</row>
    <row r="169" ht="19.5" customHeight="1">
      <c r="A169" s="57"/>
      <c r="B169" s="16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</row>
    <row r="170" ht="19.5" customHeight="1">
      <c r="A170" s="57"/>
      <c r="B170" s="16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</row>
    <row r="171" ht="19.5" customHeight="1">
      <c r="A171" s="57"/>
      <c r="B171" s="16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</row>
    <row r="172" ht="19.5" customHeight="1">
      <c r="A172" s="57"/>
      <c r="B172" s="16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</row>
    <row r="173" ht="19.5" customHeight="1">
      <c r="A173" s="57"/>
      <c r="B173" s="16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</row>
    <row r="174" ht="19.5" customHeight="1">
      <c r="A174" s="57"/>
      <c r="B174" s="16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</row>
    <row r="175" ht="19.5" customHeight="1">
      <c r="A175" s="57"/>
      <c r="B175" s="16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</row>
    <row r="176" ht="19.5" customHeight="1">
      <c r="A176" s="57"/>
      <c r="B176" s="16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</row>
    <row r="177" ht="19.5" customHeight="1">
      <c r="A177" s="57"/>
      <c r="B177" s="16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</row>
    <row r="178" ht="19.5" customHeight="1">
      <c r="A178" s="57"/>
      <c r="B178" s="16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</row>
    <row r="179" ht="19.5" customHeight="1">
      <c r="A179" s="57"/>
      <c r="B179" s="16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</row>
    <row r="180" ht="19.5" customHeight="1">
      <c r="A180" s="57"/>
      <c r="B180" s="16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</row>
    <row r="181" ht="19.5" customHeight="1">
      <c r="A181" s="57"/>
      <c r="B181" s="16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</row>
    <row r="182" ht="19.5" customHeight="1">
      <c r="A182" s="57"/>
      <c r="B182" s="16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</row>
    <row r="183" ht="19.5" customHeight="1">
      <c r="A183" s="57"/>
      <c r="B183" s="16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</row>
    <row r="184" ht="19.5" customHeight="1">
      <c r="A184" s="57"/>
      <c r="B184" s="16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</row>
    <row r="185" ht="19.5" customHeight="1">
      <c r="A185" s="57"/>
      <c r="B185" s="16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</row>
    <row r="186" ht="19.5" customHeight="1">
      <c r="A186" s="57"/>
      <c r="B186" s="16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</row>
    <row r="187" ht="19.5" customHeight="1">
      <c r="A187" s="57"/>
      <c r="B187" s="16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</row>
    <row r="188" ht="19.5" customHeight="1">
      <c r="A188" s="57"/>
      <c r="B188" s="16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</row>
    <row r="189" ht="19.5" customHeight="1">
      <c r="A189" s="57"/>
      <c r="B189" s="16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</row>
    <row r="190" ht="19.5" customHeight="1">
      <c r="A190" s="57"/>
      <c r="B190" s="16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</row>
    <row r="191" ht="19.5" customHeight="1">
      <c r="A191" s="57"/>
      <c r="B191" s="16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</row>
    <row r="192" ht="19.5" customHeight="1">
      <c r="A192" s="57"/>
      <c r="B192" s="16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</row>
    <row r="193" ht="19.5" customHeight="1">
      <c r="A193" s="57"/>
      <c r="B193" s="16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</row>
    <row r="194" ht="19.5" customHeight="1">
      <c r="A194" s="57"/>
      <c r="B194" s="16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</row>
    <row r="195" ht="19.5" customHeight="1">
      <c r="A195" s="57"/>
      <c r="B195" s="16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</row>
    <row r="196" ht="19.5" customHeight="1">
      <c r="A196" s="57"/>
      <c r="B196" s="16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</row>
    <row r="197" ht="19.5" customHeight="1">
      <c r="A197" s="57"/>
      <c r="B197" s="16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</row>
    <row r="198" ht="19.5" customHeight="1">
      <c r="A198" s="57"/>
      <c r="B198" s="16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</row>
    <row r="199" ht="19.5" customHeight="1">
      <c r="A199" s="57"/>
      <c r="B199" s="16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</row>
    <row r="200" ht="19.5" customHeight="1">
      <c r="A200" s="57"/>
      <c r="B200" s="16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</row>
    <row r="201" ht="19.5" customHeight="1">
      <c r="A201" s="57"/>
      <c r="B201" s="16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</row>
    <row r="202" ht="19.5" customHeight="1">
      <c r="A202" s="57"/>
      <c r="B202" s="16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</row>
    <row r="203" ht="19.5" customHeight="1">
      <c r="A203" s="57"/>
      <c r="B203" s="16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</row>
    <row r="204" ht="19.5" customHeight="1">
      <c r="A204" s="57"/>
      <c r="B204" s="16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</row>
    <row r="205" ht="19.5" customHeight="1">
      <c r="A205" s="57"/>
      <c r="B205" s="16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</row>
    <row r="206" ht="19.5" customHeight="1">
      <c r="A206" s="57"/>
      <c r="B206" s="16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</row>
    <row r="207" ht="19.5" customHeight="1">
      <c r="A207" s="57"/>
      <c r="B207" s="16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</row>
    <row r="208" ht="19.5" customHeight="1">
      <c r="A208" s="57"/>
      <c r="B208" s="16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</row>
    <row r="209" ht="19.5" customHeight="1">
      <c r="A209" s="57"/>
      <c r="B209" s="16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</row>
    <row r="210" ht="19.5" customHeight="1">
      <c r="A210" s="57"/>
      <c r="B210" s="16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</row>
    <row r="211" ht="19.5" customHeight="1">
      <c r="A211" s="57"/>
      <c r="B211" s="16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</row>
    <row r="212" ht="19.5" customHeight="1">
      <c r="A212" s="57"/>
      <c r="B212" s="16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</row>
    <row r="213" ht="19.5" customHeight="1">
      <c r="A213" s="57"/>
      <c r="B213" s="16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</row>
    <row r="214" ht="19.5" customHeight="1">
      <c r="A214" s="57"/>
      <c r="B214" s="16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</row>
    <row r="215" ht="19.5" customHeight="1">
      <c r="A215" s="57"/>
      <c r="B215" s="16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</row>
    <row r="216" ht="19.5" customHeight="1">
      <c r="A216" s="57"/>
      <c r="B216" s="16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</row>
    <row r="217" ht="19.5" customHeight="1">
      <c r="A217" s="57"/>
      <c r="B217" s="16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</row>
    <row r="218" ht="19.5" customHeight="1">
      <c r="A218" s="57"/>
      <c r="B218" s="16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</row>
    <row r="219" ht="19.5" customHeight="1">
      <c r="A219" s="57"/>
      <c r="B219" s="16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</row>
    <row r="220" ht="19.5" customHeight="1">
      <c r="A220" s="57"/>
      <c r="B220" s="16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</row>
    <row r="221" ht="19.5" customHeight="1">
      <c r="A221" s="57"/>
      <c r="B221" s="16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</row>
    <row r="222" ht="19.5" customHeight="1">
      <c r="A222" s="57"/>
      <c r="B222" s="16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</row>
    <row r="223" ht="19.5" customHeight="1">
      <c r="A223" s="57"/>
      <c r="B223" s="16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</row>
    <row r="224" ht="19.5" customHeight="1">
      <c r="A224" s="57"/>
      <c r="B224" s="16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</row>
    <row r="225" ht="19.5" customHeight="1">
      <c r="A225" s="57"/>
      <c r="B225" s="16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</row>
    <row r="226" ht="19.5" customHeight="1">
      <c r="A226" s="57"/>
      <c r="B226" s="16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</row>
    <row r="227" ht="19.5" customHeight="1">
      <c r="A227" s="57"/>
      <c r="B227" s="16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</row>
    <row r="228" ht="19.5" customHeight="1">
      <c r="A228" s="57"/>
      <c r="B228" s="16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</row>
    <row r="229" ht="19.5" customHeight="1">
      <c r="A229" s="57"/>
      <c r="B229" s="16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</row>
    <row r="230" ht="19.5" customHeight="1">
      <c r="A230" s="57"/>
      <c r="B230" s="16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</row>
    <row r="231" ht="19.5" customHeight="1">
      <c r="A231" s="57"/>
      <c r="B231" s="16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</row>
    <row r="232" ht="19.5" customHeight="1">
      <c r="A232" s="57"/>
      <c r="B232" s="16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</row>
    <row r="233" ht="19.5" customHeight="1">
      <c r="A233" s="57"/>
      <c r="B233" s="16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</row>
    <row r="234" ht="19.5" customHeight="1">
      <c r="A234" s="57"/>
      <c r="B234" s="16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</row>
    <row r="235" ht="19.5" customHeight="1">
      <c r="A235" s="57"/>
      <c r="B235" s="16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</row>
    <row r="236" ht="19.5" customHeight="1">
      <c r="A236" s="57"/>
      <c r="B236" s="16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</row>
    <row r="237" ht="19.5" customHeight="1">
      <c r="A237" s="57"/>
      <c r="B237" s="16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</row>
    <row r="238" ht="19.5" customHeight="1">
      <c r="A238" s="57"/>
      <c r="B238" s="16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</row>
    <row r="239" ht="19.5" customHeight="1">
      <c r="A239" s="57"/>
      <c r="B239" s="16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</row>
    <row r="240" ht="19.5" customHeight="1">
      <c r="A240" s="57"/>
      <c r="B240" s="16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</row>
    <row r="241" ht="19.5" customHeight="1">
      <c r="A241" s="57"/>
      <c r="B241" s="16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</row>
    <row r="242" ht="19.5" customHeight="1">
      <c r="A242" s="57"/>
      <c r="B242" s="16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</row>
    <row r="243" ht="19.5" customHeight="1">
      <c r="A243" s="57"/>
      <c r="B243" s="16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</row>
    <row r="244" ht="19.5" customHeight="1">
      <c r="A244" s="57"/>
      <c r="B244" s="16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</row>
    <row r="245" ht="19.5" customHeight="1">
      <c r="A245" s="57"/>
      <c r="B245" s="16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</row>
    <row r="246" ht="19.5" customHeight="1">
      <c r="A246" s="57"/>
      <c r="B246" s="16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</row>
    <row r="247" ht="19.5" customHeight="1">
      <c r="A247" s="57"/>
      <c r="B247" s="16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</row>
    <row r="248" ht="19.5" customHeight="1">
      <c r="A248" s="57"/>
      <c r="B248" s="16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</row>
    <row r="249" ht="19.5" customHeight="1">
      <c r="A249" s="57"/>
      <c r="B249" s="16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</row>
    <row r="250" ht="19.5" customHeight="1">
      <c r="A250" s="57"/>
      <c r="B250" s="16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</row>
    <row r="251" ht="19.5" customHeight="1">
      <c r="A251" s="57"/>
      <c r="B251" s="16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</row>
    <row r="252" ht="19.5" customHeight="1">
      <c r="A252" s="57"/>
      <c r="B252" s="16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</row>
    <row r="253" ht="19.5" customHeight="1">
      <c r="A253" s="57"/>
      <c r="B253" s="16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</row>
    <row r="254" ht="19.5" customHeight="1">
      <c r="A254" s="57"/>
      <c r="B254" s="16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</row>
    <row r="255" ht="19.5" customHeight="1">
      <c r="A255" s="57"/>
      <c r="B255" s="16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</row>
    <row r="256" ht="19.5" customHeight="1">
      <c r="A256" s="57"/>
      <c r="B256" s="16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</row>
    <row r="257" ht="19.5" customHeight="1">
      <c r="A257" s="57"/>
      <c r="B257" s="16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</row>
    <row r="258" ht="19.5" customHeight="1">
      <c r="A258" s="57"/>
      <c r="B258" s="16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</row>
    <row r="259" ht="19.5" customHeight="1">
      <c r="A259" s="57"/>
      <c r="B259" s="16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</row>
    <row r="260" ht="19.5" customHeight="1">
      <c r="A260" s="57"/>
      <c r="B260" s="16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</row>
    <row r="261" ht="19.5" customHeight="1">
      <c r="A261" s="57"/>
      <c r="B261" s="16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</row>
    <row r="262" ht="19.5" customHeight="1">
      <c r="A262" s="57"/>
      <c r="B262" s="16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</row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">
    <mergeCell ref="A1:D1"/>
    <mergeCell ref="E1:E2"/>
    <mergeCell ref="G1:J1"/>
    <mergeCell ref="A61:B61"/>
    <mergeCell ref="A62:B62"/>
  </mergeCells>
  <hyperlinks>
    <hyperlink display="ÍNDICE" location="Indice!A1" ref="E1"/>
    <hyperlink display="Administração" location="PROPADM!A1" ref="B3"/>
    <hyperlink display="Agricultura e Biodiversidade" location="PPGAGRI!A1" ref="B4"/>
    <hyperlink display="Antropologia" location="PPGA!A1" ref="B5"/>
    <hyperlink display="Arqueologia" location="PROARQ!A1" ref="B6"/>
    <hyperlink display="Biologia Parasitária" location="PROBP!A1" ref="B7"/>
    <hyperlink display="Biotecnologia " location="PROBIO!A1" ref="B8"/>
    <hyperlink display="Ciência da Computação" location="PROCC!A1" ref="B9"/>
    <hyperlink display="Ciência e Engenharia de Materiais" location="P2CEM!A1" ref="B10"/>
    <hyperlink display="Ciência e Tecnologia de Alimentos" location="PROCTA!A1" ref="B11"/>
    <hyperlink display="Ciências Aplicadas à Saúde" location="PPGCAS!A1" ref="B12"/>
    <hyperlink display="Ciências da Nutrição" location="PPGCNUT!A1" ref="B13"/>
    <hyperlink display="Ciências da Religião" location="PPGCR!A1" ref="B14"/>
    <hyperlink display="Ciências da Saúde" location="PPGCS!A1" ref="B15"/>
    <hyperlink display="Ciências Farmacêuticas" location="PPGCF!A1" ref="B16"/>
    <hyperlink display="Ciências Fisiológicas" location="PROCFIS!A1" ref="B17"/>
    <hyperlink display="Ciências Naturais" location="PPGCN!A1" ref="B18"/>
    <hyperlink display="Comunicação" location="PPGCOM!A1" ref="B19"/>
    <hyperlink display="Desenvolvimento e Meio Ambiente" location="PRODEMA!A1" ref="B20"/>
    <hyperlink display="Direito" location="PRODIR!A1" ref="B21"/>
    <hyperlink display="Economia" location="PPGE!A1" ref="B22"/>
    <hyperlink display="Ecologia e Conservação" location="PPEC!A1" ref="B23"/>
    <hyperlink display="Educação" location="PPGED!A1" ref="B24"/>
    <hyperlink display="Educação Física" location="PPGEF!A1" ref="B25"/>
    <hyperlink display="Enfermagem" location="PPGEN!A1" ref="B26"/>
    <hyperlink display="Engenharia e Ciências Ambentais" location="PPGECIA!A1" ref="B27"/>
    <hyperlink display="Engenharia Civil" location="PROEC!A1" ref="B28"/>
    <hyperlink display="Engenharia Elétrica" location="PROEE!A1" ref="B29"/>
    <hyperlink display="Engenharia Química" location="PEQ!A1" ref="B30"/>
    <hyperlink display="Ensino" location="RENOEN!A1" ref="B31"/>
    <hyperlink display="Ensino de Ciências e Matemática" location="PPGECIMA!A1" ref="B32"/>
    <hyperlink display="Filosofia" location="PPGF!A1" ref="B33"/>
    <hyperlink display="Física" location="PPGFI!A1" ref="B34"/>
    <hyperlink display="Geociências e Análise de Bacias" location="PGAB!A1" ref="B35"/>
    <hyperlink display="Geografia " location="PPGEO!A1" ref="B36"/>
    <hyperlink display="História" location="PROHIS!A1" ref="B37"/>
    <hyperlink display="Interdisciplinar em Cinema" location="PPGCINE!A1" ref="B38"/>
    <hyperlink display="Interdisciplinar em Culturas Populares" location="PPGCULT!A1" ref="B39"/>
    <hyperlink display="Letras" location="PPGL!A1" ref="B40"/>
    <hyperlink display="Matemática" location="PROMAT!A1" ref="B41"/>
    <hyperlink display="Odontologia" location="PRODONTO!A1" ref="B42"/>
    <hyperlink display="Propriedade Intelectual" location="PPGPI!A1" ref="B43"/>
    <hyperlink display="Psicologia Social" location="PPGPI!A1" ref="B44"/>
    <hyperlink display="Química" location="PPGQ!A1" ref="B45"/>
    <hyperlink display="Recursos Hídricos" location="PRORH!A1" ref="B46"/>
    <hyperlink display="Serviço Social" location="PROSS!A1" ref="B47"/>
    <hyperlink display="Sociologia" location="PPGS!A1" ref="B48"/>
    <hyperlink display="Zootecnia" location="PPIZ!A1" ref="B49"/>
    <hyperlink display="Profissional em Administração Pública" location="PROFIAP!A1" ref="B50"/>
    <hyperlink display="Profissional em Ciência da Informação" location="PPGCI!A1" ref="B51"/>
    <hyperlink display="Profissional em Ciências Ambientais" location="'PROF-CIAMB'!A1" ref="B52"/>
    <hyperlink display="Profissional em Economia" location="PROPEC!A1" ref="B53"/>
    <hyperlink display="Profissional em Gestão e Inovação Tecnlógica em Saúde" location="PPGITS!A1" ref="B54"/>
    <hyperlink display="Profissional em História" location="null!A1" ref="B55"/>
    <hyperlink display="Profissional em Letras (São Cristóvão)" location="PROFLETRAS_SCR!A1" ref="B56"/>
    <hyperlink display="Profissional em Letras (Itabaiana)" location="PROFLETRAS_ITA!A1" ref="B57"/>
    <hyperlink display="Profissional em Matemática" location="PROFMAT!A1" ref="B58"/>
    <hyperlink display="Profissional em Saúde da Família" location="PROFSAUDE!A1" ref="B59"/>
    <hyperlink display="Pró-Reitoria de Pós-Graduação e Pesquisa" location="POSGRAP!A1" ref="B60"/>
  </hyperlinks>
  <printOptions/>
  <pageMargins bottom="0.7875" footer="0.0" header="0.0" left="0.511805555555556" right="0.511805555555556" top="0.78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24.0" customHeight="1">
      <c r="A1" s="56" t="s">
        <v>14</v>
      </c>
      <c r="B1" s="19" t="s">
        <v>13</v>
      </c>
      <c r="C1" s="20"/>
      <c r="D1" s="21" t="s">
        <v>119</v>
      </c>
      <c r="E1" s="2"/>
      <c r="F1" s="2"/>
      <c r="G1" s="3"/>
      <c r="H1" s="22" t="s">
        <v>120</v>
      </c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ht="23.25" customHeight="1">
      <c r="A2" s="24"/>
      <c r="B2" s="25"/>
      <c r="C2" s="26"/>
      <c r="D2" s="27">
        <f>Valores_Finais!C$8</f>
        <v>20000</v>
      </c>
      <c r="E2" s="2"/>
      <c r="F2" s="2"/>
      <c r="G2" s="3"/>
      <c r="H2" s="24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ht="30.7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ht="22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ht="19.5" customHeight="1">
      <c r="A5" s="78" t="s">
        <v>297</v>
      </c>
      <c r="B5" s="79" t="s">
        <v>298</v>
      </c>
      <c r="C5" s="35" t="s">
        <v>136</v>
      </c>
      <c r="D5" s="48"/>
      <c r="E5" s="48"/>
      <c r="F5" s="80">
        <v>2000.0</v>
      </c>
      <c r="G5" s="48"/>
      <c r="H5" s="38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ht="19.5" customHeight="1">
      <c r="A6" s="39" t="s">
        <v>299</v>
      </c>
      <c r="B6" s="39" t="s">
        <v>300</v>
      </c>
      <c r="C6" s="35" t="s">
        <v>136</v>
      </c>
      <c r="D6" s="48"/>
      <c r="E6" s="48"/>
      <c r="F6" s="80">
        <v>545.45</v>
      </c>
      <c r="G6" s="48"/>
      <c r="H6" s="38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ht="19.5" customHeight="1">
      <c r="A7" s="39" t="s">
        <v>301</v>
      </c>
      <c r="B7" s="79" t="s">
        <v>302</v>
      </c>
      <c r="C7" s="35" t="s">
        <v>136</v>
      </c>
      <c r="D7" s="48"/>
      <c r="E7" s="48"/>
      <c r="F7" s="80">
        <v>1588.93</v>
      </c>
      <c r="G7" s="48"/>
      <c r="H7" s="38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ht="21.0" customHeight="1">
      <c r="A8" s="39" t="s">
        <v>303</v>
      </c>
      <c r="B8" s="79" t="s">
        <v>298</v>
      </c>
      <c r="C8" s="35" t="s">
        <v>136</v>
      </c>
      <c r="D8" s="48"/>
      <c r="E8" s="48"/>
      <c r="F8" s="80">
        <v>2632.41</v>
      </c>
      <c r="G8" s="48"/>
      <c r="H8" s="38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ht="19.5" customHeight="1">
      <c r="A9" s="39" t="s">
        <v>304</v>
      </c>
      <c r="B9" s="79" t="s">
        <v>305</v>
      </c>
      <c r="C9" s="35" t="s">
        <v>136</v>
      </c>
      <c r="D9" s="48"/>
      <c r="E9" s="48"/>
      <c r="F9" s="80">
        <v>3154.15</v>
      </c>
      <c r="G9" s="48"/>
      <c r="H9" s="38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ht="19.5" customHeight="1">
      <c r="A10" s="39" t="s">
        <v>306</v>
      </c>
      <c r="B10" s="46" t="s">
        <v>307</v>
      </c>
      <c r="C10" s="35" t="s">
        <v>136</v>
      </c>
      <c r="D10" s="48"/>
      <c r="E10" s="48"/>
      <c r="F10" s="80">
        <v>1067.19</v>
      </c>
      <c r="G10" s="48"/>
      <c r="H10" s="38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ht="19.5" customHeight="1">
      <c r="A11" s="39" t="s">
        <v>308</v>
      </c>
      <c r="B11" s="79" t="s">
        <v>275</v>
      </c>
      <c r="C11" s="35" t="s">
        <v>136</v>
      </c>
      <c r="D11" s="48"/>
      <c r="E11" s="48"/>
      <c r="F11" s="80">
        <v>1067.19</v>
      </c>
      <c r="G11" s="48"/>
      <c r="H11" s="38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ht="19.5" customHeight="1">
      <c r="A12" s="39" t="s">
        <v>309</v>
      </c>
      <c r="B12" s="62" t="s">
        <v>310</v>
      </c>
      <c r="C12" s="35" t="s">
        <v>136</v>
      </c>
      <c r="D12" s="48"/>
      <c r="E12" s="48"/>
      <c r="F12" s="81">
        <v>545.45</v>
      </c>
      <c r="G12" s="48"/>
      <c r="H12" s="38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ht="19.5" customHeight="1">
      <c r="A13" s="39" t="s">
        <v>311</v>
      </c>
      <c r="B13" s="62" t="s">
        <v>312</v>
      </c>
      <c r="C13" s="35" t="s">
        <v>136</v>
      </c>
      <c r="D13" s="48"/>
      <c r="E13" s="48"/>
      <c r="F13" s="80">
        <v>1588.93</v>
      </c>
      <c r="G13" s="48"/>
      <c r="H13" s="38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ht="19.5" customHeight="1">
      <c r="A14" s="39" t="s">
        <v>313</v>
      </c>
      <c r="B14" s="46" t="s">
        <v>314</v>
      </c>
      <c r="C14" s="35" t="s">
        <v>136</v>
      </c>
      <c r="D14" s="48"/>
      <c r="E14" s="48"/>
      <c r="F14" s="81">
        <v>2632.41</v>
      </c>
      <c r="G14" s="48"/>
      <c r="H14" s="38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ht="19.5" customHeight="1">
      <c r="A15" s="82" t="s">
        <v>315</v>
      </c>
      <c r="B15" s="62" t="s">
        <v>316</v>
      </c>
      <c r="C15" s="35" t="s">
        <v>136</v>
      </c>
      <c r="D15" s="48"/>
      <c r="E15" s="48"/>
      <c r="F15" s="81">
        <v>1588.93</v>
      </c>
      <c r="G15" s="48"/>
      <c r="H15" s="38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ht="19.5" customHeight="1">
      <c r="A16" s="39" t="s">
        <v>317</v>
      </c>
      <c r="B16" s="46" t="s">
        <v>275</v>
      </c>
      <c r="C16" s="35" t="s">
        <v>136</v>
      </c>
      <c r="D16" s="48"/>
      <c r="E16" s="48"/>
      <c r="F16" s="81">
        <v>529.65</v>
      </c>
      <c r="G16" s="48"/>
      <c r="H16" s="38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ht="19.5" customHeight="1">
      <c r="A17" s="39" t="s">
        <v>318</v>
      </c>
      <c r="B17" s="46" t="s">
        <v>298</v>
      </c>
      <c r="C17" s="35" t="s">
        <v>136</v>
      </c>
      <c r="D17" s="48"/>
      <c r="E17" s="48"/>
      <c r="F17" s="81">
        <v>529.65</v>
      </c>
      <c r="G17" s="48"/>
      <c r="H17" s="38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ht="19.5" customHeight="1">
      <c r="A18" s="39" t="s">
        <v>319</v>
      </c>
      <c r="B18" s="46" t="s">
        <v>312</v>
      </c>
      <c r="C18" s="35" t="s">
        <v>136</v>
      </c>
      <c r="D18" s="48"/>
      <c r="E18" s="48"/>
      <c r="F18" s="80">
        <v>529.65</v>
      </c>
      <c r="G18" s="48"/>
      <c r="H18" s="38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ht="19.5" customHeight="1">
      <c r="A19" s="45"/>
      <c r="B19" s="38"/>
      <c r="C19" s="47"/>
      <c r="D19" s="36"/>
      <c r="E19" s="36"/>
      <c r="F19" s="36"/>
      <c r="G19" s="36"/>
      <c r="H19" s="38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ht="19.5" customHeight="1">
      <c r="A20" s="45"/>
      <c r="B20" s="38"/>
      <c r="C20" s="47"/>
      <c r="D20" s="36"/>
      <c r="E20" s="36"/>
      <c r="F20" s="36"/>
      <c r="G20" s="36"/>
      <c r="H20" s="38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ht="19.5" customHeight="1">
      <c r="A21" s="45"/>
      <c r="B21" s="38"/>
      <c r="C21" s="47"/>
      <c r="D21" s="36"/>
      <c r="E21" s="36"/>
      <c r="F21" s="36"/>
      <c r="G21" s="36"/>
      <c r="H21" s="38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ht="19.5" customHeight="1">
      <c r="A22" s="45"/>
      <c r="B22" s="38"/>
      <c r="C22" s="47"/>
      <c r="D22" s="36"/>
      <c r="E22" s="36"/>
      <c r="F22" s="36"/>
      <c r="G22" s="36"/>
      <c r="H22" s="38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ht="19.5" customHeight="1">
      <c r="A23" s="45"/>
      <c r="B23" s="38"/>
      <c r="C23" s="47"/>
      <c r="D23" s="36"/>
      <c r="E23" s="36"/>
      <c r="F23" s="36"/>
      <c r="G23" s="36"/>
      <c r="H23" s="38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ht="19.5" customHeight="1">
      <c r="A24" s="45"/>
      <c r="B24" s="38"/>
      <c r="C24" s="47"/>
      <c r="D24" s="36"/>
      <c r="E24" s="36"/>
      <c r="F24" s="36"/>
      <c r="G24" s="36"/>
      <c r="H24" s="38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ht="19.5" customHeight="1">
      <c r="A25" s="45"/>
      <c r="B25" s="38"/>
      <c r="C25" s="47"/>
      <c r="D25" s="36"/>
      <c r="E25" s="36"/>
      <c r="F25" s="36"/>
      <c r="G25" s="48"/>
      <c r="H25" s="38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ht="19.5" customHeight="1">
      <c r="A26" s="45"/>
      <c r="B26" s="38"/>
      <c r="C26" s="47"/>
      <c r="D26" s="36"/>
      <c r="E26" s="36"/>
      <c r="F26" s="36"/>
      <c r="G26" s="48"/>
      <c r="H26" s="38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ht="19.5" customHeight="1">
      <c r="A27" s="45"/>
      <c r="B27" s="38"/>
      <c r="C27" s="47"/>
      <c r="D27" s="36"/>
      <c r="E27" s="36"/>
      <c r="F27" s="36"/>
      <c r="G27" s="48"/>
      <c r="H27" s="38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ht="19.5" customHeight="1">
      <c r="A28" s="45"/>
      <c r="B28" s="38"/>
      <c r="C28" s="47"/>
      <c r="D28" s="36"/>
      <c r="E28" s="36"/>
      <c r="F28" s="36"/>
      <c r="G28" s="48"/>
      <c r="H28" s="38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ht="19.5" customHeight="1">
      <c r="A29" s="45"/>
      <c r="B29" s="38"/>
      <c r="C29" s="47"/>
      <c r="D29" s="36"/>
      <c r="E29" s="36"/>
      <c r="F29" s="36"/>
      <c r="G29" s="48"/>
      <c r="H29" s="38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ht="19.5" customHeight="1">
      <c r="A30" s="45"/>
      <c r="B30" s="38"/>
      <c r="C30" s="47"/>
      <c r="D30" s="36"/>
      <c r="E30" s="36"/>
      <c r="F30" s="36"/>
      <c r="G30" s="48"/>
      <c r="H30" s="38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ht="19.5" customHeight="1">
      <c r="A31" s="45"/>
      <c r="B31" s="38"/>
      <c r="C31" s="47"/>
      <c r="D31" s="36"/>
      <c r="E31" s="36"/>
      <c r="F31" s="36"/>
      <c r="G31" s="48"/>
      <c r="H31" s="38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ht="19.5" customHeight="1">
      <c r="A36" s="45"/>
      <c r="B36" s="38"/>
      <c r="C36" s="47"/>
      <c r="D36" s="48"/>
      <c r="E36" s="48"/>
      <c r="F36" s="48"/>
      <c r="G36" s="48"/>
      <c r="H36" s="38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19999.99</v>
      </c>
      <c r="G42" s="50">
        <f t="shared" si="1"/>
        <v>0</v>
      </c>
      <c r="H42" s="51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ht="19.5" customHeight="1">
      <c r="A43" s="52" t="s">
        <v>160</v>
      </c>
      <c r="B43" s="2"/>
      <c r="C43" s="3"/>
      <c r="D43" s="53">
        <f>SUM(D42,E42,F42,G42)</f>
        <v>19999.99</v>
      </c>
      <c r="E43" s="2"/>
      <c r="F43" s="2"/>
      <c r="G43" s="3"/>
      <c r="H43" s="51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ht="21.75" customHeight="1">
      <c r="A44" s="49" t="s">
        <v>161</v>
      </c>
      <c r="B44" s="2"/>
      <c r="C44" s="3"/>
      <c r="D44" s="54">
        <f>D2-D43</f>
        <v>0.009999999995</v>
      </c>
      <c r="E44" s="2"/>
      <c r="F44" s="2"/>
      <c r="G44" s="3"/>
      <c r="H44" s="55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ht="19.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ht="19.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ht="19.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ht="19.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ht="19.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ht="19.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ht="19.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ht="19.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ht="19.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ht="19.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ht="19.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ht="19.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ht="19.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ht="19.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ht="19.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ht="19.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ht="19.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ht="19.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ht="19.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ht="19.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ht="19.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ht="19.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ht="19.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ht="19.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ht="19.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ht="19.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ht="19.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ht="19.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ht="19.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ht="19.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ht="19.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ht="19.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ht="19.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ht="19.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ht="19.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ht="19.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ht="19.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ht="19.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ht="19.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ht="19.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ht="19.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ht="19.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ht="19.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ht="19.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ht="19.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ht="19.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ht="19.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ht="19.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ht="19.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ht="19.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ht="19.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ht="19.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ht="19.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ht="19.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ht="19.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ht="19.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ht="19.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ht="19.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ht="19.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ht="19.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ht="19.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ht="19.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ht="19.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ht="19.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ht="19.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ht="19.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ht="19.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ht="19.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ht="19.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ht="19.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ht="19.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ht="19.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ht="19.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ht="19.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ht="19.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ht="19.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ht="19.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ht="19.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ht="19.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ht="19.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ht="19.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ht="19.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ht="19.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ht="19.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ht="19.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ht="19.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ht="19.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ht="19.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ht="19.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ht="19.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ht="19.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ht="19.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ht="19.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ht="19.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ht="19.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ht="19.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ht="19.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ht="19.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ht="19.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ht="19.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ht="19.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ht="19.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ht="19.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ht="19.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ht="19.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ht="19.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ht="19.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ht="19.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ht="19.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ht="19.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ht="19.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ht="19.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ht="19.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ht="19.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ht="19.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ht="19.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ht="19.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ht="19.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ht="19.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ht="19.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ht="19.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ht="19.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ht="19.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ht="19.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ht="19.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ht="19.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ht="19.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ht="19.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ht="19.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ht="19.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ht="19.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ht="19.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ht="19.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ht="19.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ht="19.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ht="19.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ht="19.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ht="19.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ht="19.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ht="19.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ht="19.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ht="19.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ht="19.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ht="19.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ht="19.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ht="19.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ht="19.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ht="19.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ht="19.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ht="19.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ht="19.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ht="19.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ht="19.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ht="19.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ht="19.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ht="19.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ht="19.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ht="19.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ht="19.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ht="19.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ht="19.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ht="19.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ht="19.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ht="19.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ht="19.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ht="19.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ht="19.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ht="19.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ht="19.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ht="19.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ht="19.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ht="19.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ht="19.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ht="19.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ht="19.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ht="19.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ht="19.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ht="19.5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ht="19.5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ht="19.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ht="19.5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ht="19.5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ht="19.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ht="19.5" customHeight="1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ht="19.5" customHeight="1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ht="19.5" customHeight="1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ht="19.5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ht="19.5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ht="19.5" customHeight="1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ht="19.5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ht="19.5" customHeight="1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ht="19.5" customHeight="1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ht="19.5" customHeight="1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ht="19.5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ht="19.5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ht="19.5" customHeight="1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ht="19.5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ht="19.5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ht="19.5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ht="19.5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511805555555556" right="0.511805555555556" top="0.78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24.0" customHeight="1">
      <c r="A1" s="56" t="s">
        <v>16</v>
      </c>
      <c r="B1" s="19" t="s">
        <v>15</v>
      </c>
      <c r="C1" s="20"/>
      <c r="D1" s="21" t="s">
        <v>119</v>
      </c>
      <c r="E1" s="2"/>
      <c r="F1" s="2"/>
      <c r="G1" s="3"/>
      <c r="H1" s="22" t="s">
        <v>120</v>
      </c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ht="23.25" customHeight="1">
      <c r="A2" s="24"/>
      <c r="B2" s="25"/>
      <c r="C2" s="26"/>
      <c r="D2" s="27">
        <f>Valores_Finais!C$9</f>
        <v>20000</v>
      </c>
      <c r="E2" s="2"/>
      <c r="F2" s="2"/>
      <c r="G2" s="3"/>
      <c r="H2" s="24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ht="30.7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ht="22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ht="19.5" customHeight="1">
      <c r="A5" s="83" t="s">
        <v>320</v>
      </c>
      <c r="B5" s="84" t="s">
        <v>321</v>
      </c>
      <c r="C5" s="35" t="s">
        <v>136</v>
      </c>
      <c r="D5" s="36"/>
      <c r="E5" s="36"/>
      <c r="F5" s="63">
        <v>685.0</v>
      </c>
      <c r="G5" s="36"/>
      <c r="H5" s="38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ht="19.5" customHeight="1">
      <c r="A6" s="84" t="s">
        <v>322</v>
      </c>
      <c r="B6" s="85" t="s">
        <v>323</v>
      </c>
      <c r="C6" s="35" t="s">
        <v>131</v>
      </c>
      <c r="D6" s="36"/>
      <c r="E6" s="36"/>
      <c r="F6" s="36"/>
      <c r="G6" s="63">
        <v>2626.75</v>
      </c>
      <c r="H6" s="38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ht="19.5" customHeight="1">
      <c r="A7" s="68" t="s">
        <v>324</v>
      </c>
      <c r="B7" s="46" t="s">
        <v>321</v>
      </c>
      <c r="C7" s="35" t="s">
        <v>136</v>
      </c>
      <c r="D7" s="36"/>
      <c r="E7" s="36"/>
      <c r="F7" s="42">
        <v>300.0</v>
      </c>
      <c r="G7" s="36"/>
      <c r="H7" s="38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ht="21.0" customHeight="1">
      <c r="A8" s="33" t="s">
        <v>325</v>
      </c>
      <c r="B8" s="46" t="s">
        <v>326</v>
      </c>
      <c r="C8" s="35" t="s">
        <v>136</v>
      </c>
      <c r="D8" s="36"/>
      <c r="E8" s="36"/>
      <c r="F8" s="42">
        <v>245.0</v>
      </c>
      <c r="G8" s="36"/>
      <c r="H8" s="38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ht="19.5" customHeight="1">
      <c r="A9" s="33" t="s">
        <v>327</v>
      </c>
      <c r="B9" s="46" t="s">
        <v>328</v>
      </c>
      <c r="C9" s="35" t="s">
        <v>131</v>
      </c>
      <c r="D9" s="36"/>
      <c r="E9" s="36"/>
      <c r="F9" s="36"/>
      <c r="G9" s="42">
        <v>290.0</v>
      </c>
      <c r="H9" s="38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ht="19.5" customHeight="1">
      <c r="A10" s="33" t="s">
        <v>329</v>
      </c>
      <c r="B10" s="46" t="s">
        <v>330</v>
      </c>
      <c r="C10" s="35" t="s">
        <v>131</v>
      </c>
      <c r="D10" s="36"/>
      <c r="E10" s="36"/>
      <c r="F10" s="36"/>
      <c r="G10" s="42">
        <v>4073.99</v>
      </c>
      <c r="H10" s="38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ht="19.5" customHeight="1">
      <c r="A11" s="33" t="s">
        <v>331</v>
      </c>
      <c r="B11" s="46" t="s">
        <v>332</v>
      </c>
      <c r="C11" s="35" t="s">
        <v>136</v>
      </c>
      <c r="D11" s="36"/>
      <c r="E11" s="36"/>
      <c r="F11" s="42">
        <v>1137.46</v>
      </c>
      <c r="G11" s="36"/>
      <c r="H11" s="38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ht="19.5" customHeight="1">
      <c r="A12" s="45"/>
      <c r="B12" s="38"/>
      <c r="C12" s="47"/>
      <c r="D12" s="36"/>
      <c r="E12" s="36"/>
      <c r="F12" s="36"/>
      <c r="G12" s="36"/>
      <c r="H12" s="38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ht="19.5" customHeight="1">
      <c r="A13" s="45"/>
      <c r="B13" s="38"/>
      <c r="C13" s="47"/>
      <c r="D13" s="36"/>
      <c r="E13" s="36"/>
      <c r="F13" s="36"/>
      <c r="G13" s="36"/>
      <c r="H13" s="38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ht="19.5" customHeight="1">
      <c r="A14" s="45"/>
      <c r="B14" s="38"/>
      <c r="C14" s="47"/>
      <c r="D14" s="36"/>
      <c r="E14" s="36"/>
      <c r="F14" s="36"/>
      <c r="G14" s="36"/>
      <c r="H14" s="38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ht="19.5" customHeight="1">
      <c r="A15" s="45"/>
      <c r="B15" s="38"/>
      <c r="C15" s="47"/>
      <c r="D15" s="36"/>
      <c r="E15" s="36"/>
      <c r="F15" s="36"/>
      <c r="G15" s="36"/>
      <c r="H15" s="38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ht="19.5" customHeight="1">
      <c r="A16" s="45"/>
      <c r="B16" s="38"/>
      <c r="C16" s="47"/>
      <c r="D16" s="36"/>
      <c r="E16" s="36"/>
      <c r="F16" s="36"/>
      <c r="G16" s="36"/>
      <c r="H16" s="38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ht="19.5" customHeight="1">
      <c r="A17" s="45"/>
      <c r="B17" s="38"/>
      <c r="C17" s="47"/>
      <c r="D17" s="36"/>
      <c r="E17" s="36"/>
      <c r="F17" s="36"/>
      <c r="G17" s="36"/>
      <c r="H17" s="38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ht="19.5" customHeight="1">
      <c r="A18" s="45"/>
      <c r="B18" s="38"/>
      <c r="C18" s="47"/>
      <c r="D18" s="36"/>
      <c r="E18" s="36"/>
      <c r="F18" s="36"/>
      <c r="G18" s="36"/>
      <c r="H18" s="38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ht="19.5" customHeight="1">
      <c r="A19" s="45"/>
      <c r="B19" s="38"/>
      <c r="C19" s="47"/>
      <c r="D19" s="36"/>
      <c r="E19" s="36"/>
      <c r="F19" s="36"/>
      <c r="G19" s="36"/>
      <c r="H19" s="38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ht="19.5" customHeight="1">
      <c r="A20" s="45"/>
      <c r="B20" s="38"/>
      <c r="C20" s="47"/>
      <c r="D20" s="36"/>
      <c r="E20" s="36"/>
      <c r="F20" s="36"/>
      <c r="G20" s="36"/>
      <c r="H20" s="38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ht="19.5" customHeight="1">
      <c r="A21" s="45"/>
      <c r="B21" s="38"/>
      <c r="C21" s="47"/>
      <c r="D21" s="36"/>
      <c r="E21" s="36"/>
      <c r="F21" s="36"/>
      <c r="G21" s="36"/>
      <c r="H21" s="38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ht="19.5" customHeight="1">
      <c r="A22" s="45"/>
      <c r="B22" s="38"/>
      <c r="C22" s="47"/>
      <c r="D22" s="36"/>
      <c r="E22" s="36"/>
      <c r="F22" s="36"/>
      <c r="G22" s="36"/>
      <c r="H22" s="38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ht="19.5" customHeight="1">
      <c r="A23" s="45"/>
      <c r="B23" s="38"/>
      <c r="C23" s="47"/>
      <c r="D23" s="48"/>
      <c r="E23" s="48"/>
      <c r="F23" s="48"/>
      <c r="G23" s="48"/>
      <c r="H23" s="38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ht="19.5" customHeight="1">
      <c r="A24" s="45"/>
      <c r="B24" s="38"/>
      <c r="C24" s="47"/>
      <c r="D24" s="48"/>
      <c r="E24" s="48"/>
      <c r="F24" s="48"/>
      <c r="G24" s="48"/>
      <c r="H24" s="38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ht="19.5" customHeight="1">
      <c r="A25" s="45"/>
      <c r="B25" s="38"/>
      <c r="C25" s="47"/>
      <c r="D25" s="48"/>
      <c r="E25" s="48"/>
      <c r="F25" s="48"/>
      <c r="G25" s="48"/>
      <c r="H25" s="38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ht="19.5" customHeight="1">
      <c r="A26" s="45"/>
      <c r="B26" s="38"/>
      <c r="C26" s="47"/>
      <c r="D26" s="48"/>
      <c r="E26" s="48"/>
      <c r="F26" s="48"/>
      <c r="G26" s="48"/>
      <c r="H26" s="38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ht="19.5" customHeight="1">
      <c r="A27" s="45"/>
      <c r="B27" s="38"/>
      <c r="C27" s="47"/>
      <c r="D27" s="48"/>
      <c r="E27" s="48"/>
      <c r="F27" s="48"/>
      <c r="G27" s="48"/>
      <c r="H27" s="38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ht="19.5" customHeight="1">
      <c r="A28" s="45"/>
      <c r="B28" s="38"/>
      <c r="C28" s="47"/>
      <c r="D28" s="48"/>
      <c r="E28" s="48"/>
      <c r="F28" s="48"/>
      <c r="G28" s="48"/>
      <c r="H28" s="38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ht="19.5" customHeight="1">
      <c r="A29" s="45"/>
      <c r="B29" s="38"/>
      <c r="C29" s="47"/>
      <c r="D29" s="48"/>
      <c r="E29" s="48"/>
      <c r="F29" s="48"/>
      <c r="G29" s="48"/>
      <c r="H29" s="38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ht="19.5" customHeight="1">
      <c r="A36" s="45"/>
      <c r="B36" s="38"/>
      <c r="C36" s="47"/>
      <c r="D36" s="48"/>
      <c r="E36" s="48"/>
      <c r="F36" s="48"/>
      <c r="G36" s="48"/>
      <c r="H36" s="38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2367.46</v>
      </c>
      <c r="G42" s="50">
        <f t="shared" si="1"/>
        <v>6990.74</v>
      </c>
      <c r="H42" s="51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ht="19.5" customHeight="1">
      <c r="A43" s="52" t="s">
        <v>160</v>
      </c>
      <c r="B43" s="2"/>
      <c r="C43" s="3"/>
      <c r="D43" s="53">
        <f>SUM(D42,E42,F42,G42)</f>
        <v>9358.2</v>
      </c>
      <c r="E43" s="2"/>
      <c r="F43" s="2"/>
      <c r="G43" s="3"/>
      <c r="H43" s="51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ht="21.75" customHeight="1">
      <c r="A44" s="49" t="s">
        <v>161</v>
      </c>
      <c r="B44" s="2"/>
      <c r="C44" s="3"/>
      <c r="D44" s="54">
        <f>D2-D43</f>
        <v>10641.8</v>
      </c>
      <c r="E44" s="2"/>
      <c r="F44" s="2"/>
      <c r="G44" s="3"/>
      <c r="H44" s="55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ht="19.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ht="19.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ht="19.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ht="19.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ht="19.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ht="19.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ht="19.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ht="19.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ht="19.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ht="19.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ht="19.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ht="19.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ht="19.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ht="19.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ht="19.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ht="19.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ht="19.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ht="19.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ht="19.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ht="19.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ht="19.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ht="19.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ht="19.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ht="19.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ht="19.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ht="19.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ht="19.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ht="19.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ht="19.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ht="19.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ht="19.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ht="19.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ht="19.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ht="19.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ht="19.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ht="19.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ht="19.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ht="19.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ht="19.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ht="19.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ht="19.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ht="19.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ht="19.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ht="19.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ht="19.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ht="19.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ht="19.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ht="19.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ht="19.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ht="19.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ht="19.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ht="19.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ht="19.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ht="19.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ht="19.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ht="19.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ht="19.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ht="19.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ht="19.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ht="19.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ht="19.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ht="19.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ht="19.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ht="19.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ht="19.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ht="19.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ht="19.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ht="19.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ht="19.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ht="19.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ht="19.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ht="19.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ht="19.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ht="19.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ht="19.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ht="19.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ht="19.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ht="19.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ht="19.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ht="19.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ht="19.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ht="19.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ht="19.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ht="19.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ht="19.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ht="19.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ht="19.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ht="19.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ht="19.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ht="19.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ht="19.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ht="19.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ht="19.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ht="19.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ht="19.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ht="19.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ht="19.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ht="19.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ht="19.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ht="19.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ht="19.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ht="19.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ht="19.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ht="19.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ht="19.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ht="19.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ht="19.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ht="19.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ht="19.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ht="19.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ht="19.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ht="19.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ht="19.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ht="19.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ht="19.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ht="19.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ht="19.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ht="19.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ht="19.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ht="19.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ht="19.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ht="19.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ht="19.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ht="19.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ht="19.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ht="19.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ht="19.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ht="19.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ht="19.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ht="19.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ht="19.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ht="19.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ht="19.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ht="19.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ht="19.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ht="19.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ht="19.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ht="19.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ht="19.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ht="19.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ht="19.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ht="19.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ht="19.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ht="19.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ht="19.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ht="19.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ht="19.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ht="19.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ht="19.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ht="19.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ht="19.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ht="19.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ht="19.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ht="19.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ht="19.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ht="19.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ht="19.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ht="19.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ht="19.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ht="19.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ht="19.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ht="19.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ht="19.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ht="19.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ht="19.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ht="19.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ht="19.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ht="19.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ht="19.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ht="19.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ht="19.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ht="19.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ht="19.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ht="19.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ht="19.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ht="19.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ht="19.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ht="19.5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ht="19.5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ht="19.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ht="19.5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ht="19.5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ht="19.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ht="19.5" customHeight="1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ht="19.5" customHeight="1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ht="19.5" customHeight="1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ht="19.5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ht="19.5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ht="19.5" customHeight="1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ht="19.5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ht="19.5" customHeight="1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ht="19.5" customHeight="1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ht="19.5" customHeight="1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ht="19.5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ht="19.5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ht="19.5" customHeight="1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ht="19.5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ht="19.5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ht="19.5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ht="19.5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511805555555556" right="0.511805555555556" top="0.78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75"/>
    <col customWidth="1" min="2" max="2" width="38.75"/>
    <col customWidth="1" min="3" max="3" width="18.0"/>
    <col customWidth="1" min="4" max="4" width="15.88"/>
    <col customWidth="1" min="5" max="5" width="15.0"/>
    <col customWidth="1" min="6" max="6" width="14.38"/>
    <col customWidth="1" min="7" max="7" width="14.75"/>
    <col customWidth="1" min="8" max="8" width="38.38"/>
    <col customWidth="1" min="9" max="26" width="8.63"/>
  </cols>
  <sheetData>
    <row r="1" ht="24.0" customHeight="1">
      <c r="A1" s="56" t="s">
        <v>333</v>
      </c>
      <c r="B1" s="19" t="s">
        <v>334</v>
      </c>
      <c r="C1" s="20"/>
      <c r="D1" s="21" t="s">
        <v>119</v>
      </c>
      <c r="E1" s="2"/>
      <c r="F1" s="2"/>
      <c r="G1" s="3"/>
      <c r="H1" s="22" t="s">
        <v>120</v>
      </c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ht="23.25" customHeight="1">
      <c r="A2" s="24"/>
      <c r="B2" s="25"/>
      <c r="C2" s="26"/>
      <c r="D2" s="27">
        <f>Valores_Finais!C$10</f>
        <v>32150</v>
      </c>
      <c r="E2" s="2"/>
      <c r="F2" s="2"/>
      <c r="G2" s="3"/>
      <c r="H2" s="24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ht="30.75" customHeight="1">
      <c r="A3" s="58" t="s">
        <v>121</v>
      </c>
      <c r="B3" s="59" t="s">
        <v>122</v>
      </c>
      <c r="C3" s="59" t="s">
        <v>123</v>
      </c>
      <c r="D3" s="30" t="s">
        <v>124</v>
      </c>
      <c r="E3" s="30" t="s">
        <v>125</v>
      </c>
      <c r="F3" s="31" t="s">
        <v>126</v>
      </c>
      <c r="G3" s="31" t="s">
        <v>127</v>
      </c>
      <c r="H3" s="60" t="s">
        <v>128</v>
      </c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ht="22.5" customHeight="1">
      <c r="A4" s="24"/>
      <c r="B4" s="24"/>
      <c r="C4" s="24"/>
      <c r="D4" s="61">
        <v>0.0</v>
      </c>
      <c r="E4" s="61">
        <v>0.0</v>
      </c>
      <c r="F4" s="61">
        <v>0.0</v>
      </c>
      <c r="G4" s="61">
        <v>0.0</v>
      </c>
      <c r="H4" s="24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ht="19.5" customHeight="1">
      <c r="A5" s="71" t="s">
        <v>335</v>
      </c>
      <c r="B5" s="46" t="s">
        <v>336</v>
      </c>
      <c r="C5" s="35" t="s">
        <v>136</v>
      </c>
      <c r="D5" s="36"/>
      <c r="E5" s="36"/>
      <c r="F5" s="63">
        <v>4000.0</v>
      </c>
      <c r="G5" s="36"/>
      <c r="H5" s="38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ht="19.5" customHeight="1">
      <c r="A6" s="71" t="s">
        <v>337</v>
      </c>
      <c r="B6" s="46" t="s">
        <v>338</v>
      </c>
      <c r="C6" s="35" t="s">
        <v>131</v>
      </c>
      <c r="D6" s="36"/>
      <c r="E6" s="36"/>
      <c r="F6" s="36"/>
      <c r="G6" s="63">
        <v>1640.0</v>
      </c>
      <c r="H6" s="38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ht="19.5" customHeight="1">
      <c r="A7" s="71" t="s">
        <v>339</v>
      </c>
      <c r="B7" s="46" t="s">
        <v>340</v>
      </c>
      <c r="C7" s="35" t="s">
        <v>136</v>
      </c>
      <c r="D7" s="36"/>
      <c r="E7" s="36"/>
      <c r="F7" s="63">
        <v>820.0</v>
      </c>
      <c r="G7" s="36"/>
      <c r="H7" s="38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ht="21.0" customHeight="1">
      <c r="A8" s="71" t="s">
        <v>341</v>
      </c>
      <c r="B8" s="46" t="s">
        <v>342</v>
      </c>
      <c r="C8" s="35" t="s">
        <v>136</v>
      </c>
      <c r="D8" s="36"/>
      <c r="E8" s="36"/>
      <c r="F8" s="63">
        <v>1771.52</v>
      </c>
      <c r="G8" s="36"/>
      <c r="H8" s="38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ht="19.5" customHeight="1">
      <c r="A9" s="71" t="s">
        <v>343</v>
      </c>
      <c r="B9" s="46" t="s">
        <v>344</v>
      </c>
      <c r="C9" s="35" t="s">
        <v>136</v>
      </c>
      <c r="D9" s="36"/>
      <c r="E9" s="36"/>
      <c r="F9" s="86">
        <v>2460.44</v>
      </c>
      <c r="G9" s="36"/>
      <c r="H9" s="38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ht="19.5" customHeight="1">
      <c r="A10" s="71" t="s">
        <v>345</v>
      </c>
      <c r="B10" s="46" t="s">
        <v>336</v>
      </c>
      <c r="C10" s="35" t="s">
        <v>136</v>
      </c>
      <c r="D10" s="36"/>
      <c r="E10" s="36"/>
      <c r="F10" s="63">
        <v>3381.33</v>
      </c>
      <c r="G10" s="36"/>
      <c r="H10" s="38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ht="19.5" customHeight="1">
      <c r="A11" s="71" t="s">
        <v>346</v>
      </c>
      <c r="B11" s="46" t="s">
        <v>347</v>
      </c>
      <c r="C11" s="35" t="s">
        <v>131</v>
      </c>
      <c r="D11" s="36"/>
      <c r="E11" s="36"/>
      <c r="F11" s="36"/>
      <c r="G11" s="74">
        <v>880.0</v>
      </c>
      <c r="H11" s="38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ht="19.5" customHeight="1">
      <c r="A12" s="71" t="s">
        <v>348</v>
      </c>
      <c r="B12" s="46" t="s">
        <v>349</v>
      </c>
      <c r="C12" s="35" t="s">
        <v>136</v>
      </c>
      <c r="D12" s="36"/>
      <c r="E12" s="36"/>
      <c r="F12" s="74">
        <v>2460.44</v>
      </c>
      <c r="G12" s="36"/>
      <c r="H12" s="38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ht="19.5" customHeight="1">
      <c r="A13" s="71" t="s">
        <v>350</v>
      </c>
      <c r="B13" s="46" t="s">
        <v>351</v>
      </c>
      <c r="C13" s="35" t="s">
        <v>136</v>
      </c>
      <c r="D13" s="36"/>
      <c r="E13" s="36"/>
      <c r="F13" s="74">
        <v>3214.98</v>
      </c>
      <c r="G13" s="36"/>
      <c r="H13" s="38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ht="19.5" customHeight="1">
      <c r="A14" s="71" t="s">
        <v>352</v>
      </c>
      <c r="B14" s="46" t="s">
        <v>351</v>
      </c>
      <c r="C14" s="35" t="s">
        <v>136</v>
      </c>
      <c r="D14" s="36"/>
      <c r="E14" s="36"/>
      <c r="F14" s="74">
        <v>3280.59</v>
      </c>
      <c r="G14" s="36"/>
      <c r="H14" s="38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ht="19.5" customHeight="1">
      <c r="A15" s="71" t="s">
        <v>353</v>
      </c>
      <c r="B15" s="46" t="s">
        <v>354</v>
      </c>
      <c r="C15" s="35" t="s">
        <v>136</v>
      </c>
      <c r="D15" s="36"/>
      <c r="E15" s="36"/>
      <c r="F15" s="74">
        <v>885.76</v>
      </c>
      <c r="G15" s="36"/>
      <c r="H15" s="38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ht="19.5" customHeight="1">
      <c r="A16" s="71" t="s">
        <v>355</v>
      </c>
      <c r="B16" s="46" t="s">
        <v>356</v>
      </c>
      <c r="C16" s="35" t="s">
        <v>136</v>
      </c>
      <c r="D16" s="36"/>
      <c r="E16" s="36"/>
      <c r="F16" s="74">
        <v>4986.5</v>
      </c>
      <c r="G16" s="36"/>
      <c r="H16" s="38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ht="19.5" customHeight="1">
      <c r="A17" s="68" t="s">
        <v>357</v>
      </c>
      <c r="B17" s="69" t="s">
        <v>358</v>
      </c>
      <c r="C17" s="35" t="s">
        <v>136</v>
      </c>
      <c r="D17" s="36"/>
      <c r="E17" s="36"/>
      <c r="F17" s="42">
        <v>1181.01</v>
      </c>
      <c r="G17" s="36"/>
      <c r="H17" s="38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ht="19.5" customHeight="1">
      <c r="A18" s="69" t="s">
        <v>359</v>
      </c>
      <c r="B18" s="69" t="s">
        <v>360</v>
      </c>
      <c r="C18" s="35" t="s">
        <v>131</v>
      </c>
      <c r="D18" s="36"/>
      <c r="E18" s="36"/>
      <c r="F18" s="36"/>
      <c r="G18" s="42">
        <v>590.91</v>
      </c>
      <c r="H18" s="38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ht="19.5" customHeight="1">
      <c r="A19" s="33" t="s">
        <v>361</v>
      </c>
      <c r="B19" s="46" t="s">
        <v>340</v>
      </c>
      <c r="C19" s="35" t="s">
        <v>136</v>
      </c>
      <c r="D19" s="36"/>
      <c r="E19" s="36"/>
      <c r="F19" s="42">
        <v>590.0</v>
      </c>
      <c r="G19" s="36"/>
      <c r="H19" s="38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ht="19.5" customHeight="1">
      <c r="A20" s="45"/>
      <c r="B20" s="38"/>
      <c r="C20" s="47"/>
      <c r="D20" s="36"/>
      <c r="E20" s="36"/>
      <c r="F20" s="36"/>
      <c r="G20" s="36"/>
      <c r="H20" s="38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ht="19.5" customHeight="1">
      <c r="A21" s="45"/>
      <c r="B21" s="38"/>
      <c r="C21" s="47"/>
      <c r="D21" s="36"/>
      <c r="E21" s="36"/>
      <c r="F21" s="36"/>
      <c r="G21" s="36"/>
      <c r="H21" s="38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ht="19.5" customHeight="1">
      <c r="A22" s="45"/>
      <c r="B22" s="38"/>
      <c r="C22" s="47"/>
      <c r="D22" s="36"/>
      <c r="E22" s="36"/>
      <c r="F22" s="36"/>
      <c r="G22" s="36"/>
      <c r="H22" s="38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ht="19.5" customHeight="1">
      <c r="A23" s="45"/>
      <c r="B23" s="38"/>
      <c r="C23" s="47"/>
      <c r="D23" s="36"/>
      <c r="E23" s="36"/>
      <c r="F23" s="36"/>
      <c r="G23" s="36"/>
      <c r="H23" s="38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ht="19.5" customHeight="1">
      <c r="A24" s="45"/>
      <c r="B24" s="38"/>
      <c r="C24" s="47"/>
      <c r="D24" s="36"/>
      <c r="E24" s="36"/>
      <c r="F24" s="36"/>
      <c r="G24" s="36"/>
      <c r="H24" s="38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ht="19.5" customHeight="1">
      <c r="A25" s="45"/>
      <c r="B25" s="38"/>
      <c r="C25" s="47"/>
      <c r="D25" s="36"/>
      <c r="E25" s="36"/>
      <c r="F25" s="36"/>
      <c r="G25" s="36"/>
      <c r="H25" s="38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ht="19.5" customHeight="1">
      <c r="A26" s="45"/>
      <c r="B26" s="38"/>
      <c r="C26" s="47"/>
      <c r="D26" s="36"/>
      <c r="E26" s="36"/>
      <c r="F26" s="36"/>
      <c r="G26" s="36"/>
      <c r="H26" s="38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ht="19.5" customHeight="1">
      <c r="A27" s="45"/>
      <c r="B27" s="38"/>
      <c r="C27" s="47"/>
      <c r="D27" s="36"/>
      <c r="E27" s="36"/>
      <c r="F27" s="36"/>
      <c r="G27" s="36"/>
      <c r="H27" s="38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ht="19.5" customHeight="1">
      <c r="A28" s="45"/>
      <c r="B28" s="38"/>
      <c r="C28" s="47"/>
      <c r="D28" s="36"/>
      <c r="E28" s="36"/>
      <c r="F28" s="36"/>
      <c r="G28" s="36"/>
      <c r="H28" s="38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ht="19.5" customHeight="1">
      <c r="A29" s="45"/>
      <c r="B29" s="38"/>
      <c r="C29" s="47"/>
      <c r="D29" s="36"/>
      <c r="E29" s="36"/>
      <c r="F29" s="36"/>
      <c r="G29" s="36"/>
      <c r="H29" s="38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ht="19.5" customHeight="1">
      <c r="A30" s="45"/>
      <c r="B30" s="38"/>
      <c r="C30" s="47"/>
      <c r="D30" s="48"/>
      <c r="E30" s="48"/>
      <c r="F30" s="48"/>
      <c r="G30" s="48"/>
      <c r="H30" s="38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ht="19.5" customHeight="1">
      <c r="A31" s="45"/>
      <c r="B31" s="38"/>
      <c r="C31" s="47"/>
      <c r="D31" s="48"/>
      <c r="E31" s="48"/>
      <c r="F31" s="48"/>
      <c r="G31" s="48"/>
      <c r="H31" s="38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ht="19.5" customHeight="1">
      <c r="A32" s="45"/>
      <c r="B32" s="38"/>
      <c r="C32" s="47"/>
      <c r="D32" s="48"/>
      <c r="E32" s="48"/>
      <c r="F32" s="48"/>
      <c r="G32" s="48"/>
      <c r="H32" s="38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ht="19.5" customHeight="1">
      <c r="A33" s="45"/>
      <c r="B33" s="38"/>
      <c r="C33" s="47"/>
      <c r="D33" s="48"/>
      <c r="E33" s="48"/>
      <c r="F33" s="48"/>
      <c r="G33" s="48"/>
      <c r="H33" s="38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ht="19.5" customHeight="1">
      <c r="A34" s="45"/>
      <c r="B34" s="38"/>
      <c r="C34" s="47"/>
      <c r="D34" s="48"/>
      <c r="E34" s="48"/>
      <c r="F34" s="48"/>
      <c r="G34" s="48"/>
      <c r="H34" s="38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ht="19.5" customHeight="1">
      <c r="A35" s="45"/>
      <c r="B35" s="38"/>
      <c r="C35" s="47"/>
      <c r="D35" s="48"/>
      <c r="E35" s="48"/>
      <c r="F35" s="48"/>
      <c r="G35" s="48"/>
      <c r="H35" s="38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ht="19.5" customHeight="1">
      <c r="A36" s="45"/>
      <c r="B36" s="38"/>
      <c r="C36" s="47"/>
      <c r="D36" s="48"/>
      <c r="E36" s="48"/>
      <c r="F36" s="48"/>
      <c r="G36" s="48"/>
      <c r="H36" s="38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ht="19.5" customHeight="1">
      <c r="A37" s="45"/>
      <c r="B37" s="38"/>
      <c r="C37" s="47"/>
      <c r="D37" s="48"/>
      <c r="E37" s="48"/>
      <c r="F37" s="48"/>
      <c r="G37" s="48"/>
      <c r="H37" s="38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ht="19.5" customHeight="1">
      <c r="A38" s="45"/>
      <c r="B38" s="38"/>
      <c r="C38" s="47"/>
      <c r="D38" s="48"/>
      <c r="E38" s="48"/>
      <c r="F38" s="48"/>
      <c r="G38" s="48"/>
      <c r="H38" s="38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ht="19.5" customHeight="1">
      <c r="A39" s="45"/>
      <c r="B39" s="38"/>
      <c r="C39" s="47"/>
      <c r="D39" s="48"/>
      <c r="E39" s="48"/>
      <c r="F39" s="48"/>
      <c r="G39" s="48"/>
      <c r="H39" s="38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ht="19.5" customHeight="1">
      <c r="A40" s="45"/>
      <c r="B40" s="38"/>
      <c r="C40" s="47"/>
      <c r="D40" s="48"/>
      <c r="E40" s="48"/>
      <c r="F40" s="48"/>
      <c r="G40" s="48"/>
      <c r="H40" s="38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ht="19.5" customHeight="1">
      <c r="A41" s="45"/>
      <c r="B41" s="38"/>
      <c r="C41" s="47"/>
      <c r="D41" s="48"/>
      <c r="E41" s="48"/>
      <c r="F41" s="48"/>
      <c r="G41" s="48"/>
      <c r="H41" s="38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ht="19.5" customHeight="1">
      <c r="A42" s="49" t="s">
        <v>159</v>
      </c>
      <c r="B42" s="2"/>
      <c r="C42" s="3"/>
      <c r="D42" s="50">
        <f t="shared" ref="D42:G42" si="1">SUM(D5:D41)</f>
        <v>0</v>
      </c>
      <c r="E42" s="50">
        <f t="shared" si="1"/>
        <v>0</v>
      </c>
      <c r="F42" s="50">
        <f t="shared" si="1"/>
        <v>29032.57</v>
      </c>
      <c r="G42" s="50">
        <f t="shared" si="1"/>
        <v>3110.91</v>
      </c>
      <c r="H42" s="51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ht="19.5" customHeight="1">
      <c r="A43" s="52" t="s">
        <v>160</v>
      </c>
      <c r="B43" s="2"/>
      <c r="C43" s="3"/>
      <c r="D43" s="53">
        <f>SUM(D42,E42,F42,G42)</f>
        <v>32143.48</v>
      </c>
      <c r="E43" s="2"/>
      <c r="F43" s="2"/>
      <c r="G43" s="3"/>
      <c r="H43" s="51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ht="21.75" customHeight="1">
      <c r="A44" s="49" t="s">
        <v>161</v>
      </c>
      <c r="B44" s="2"/>
      <c r="C44" s="3"/>
      <c r="D44" s="54">
        <f>D2-D43</f>
        <v>6.52</v>
      </c>
      <c r="E44" s="2"/>
      <c r="F44" s="2"/>
      <c r="G44" s="3"/>
      <c r="H44" s="55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ht="19.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ht="19.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ht="19.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ht="19.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ht="19.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ht="19.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ht="19.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ht="19.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ht="19.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ht="19.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ht="19.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ht="19.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ht="19.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ht="19.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ht="19.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ht="19.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ht="19.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ht="19.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ht="19.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ht="19.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ht="19.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ht="19.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ht="19.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ht="19.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ht="19.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ht="19.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ht="19.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ht="19.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ht="19.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ht="19.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ht="19.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ht="19.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ht="19.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ht="19.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ht="19.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ht="19.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ht="19.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ht="19.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ht="19.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ht="19.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ht="19.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ht="19.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ht="19.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ht="19.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ht="19.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ht="19.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ht="19.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ht="19.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ht="19.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ht="19.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ht="19.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ht="19.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ht="19.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ht="19.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ht="19.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ht="19.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ht="19.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ht="19.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ht="19.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ht="19.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ht="19.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ht="19.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ht="19.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ht="19.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ht="19.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ht="19.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ht="19.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ht="19.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ht="19.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ht="19.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ht="19.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ht="19.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ht="19.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ht="19.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ht="19.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ht="19.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ht="19.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ht="19.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ht="19.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ht="19.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ht="19.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ht="19.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ht="19.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ht="19.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ht="19.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ht="19.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ht="19.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ht="19.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ht="19.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ht="19.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ht="19.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ht="19.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ht="19.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ht="19.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ht="19.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ht="19.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ht="19.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ht="19.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ht="19.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ht="19.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ht="19.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ht="19.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ht="19.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ht="19.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ht="19.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ht="19.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ht="19.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ht="19.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ht="19.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ht="19.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ht="19.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ht="19.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ht="19.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ht="19.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ht="19.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ht="19.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ht="19.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ht="19.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ht="19.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ht="19.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ht="19.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ht="19.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ht="19.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ht="19.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ht="19.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ht="19.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ht="19.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ht="19.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ht="19.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ht="19.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ht="19.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ht="19.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ht="19.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ht="19.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ht="19.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ht="19.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ht="19.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ht="19.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ht="19.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ht="19.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ht="19.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ht="19.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ht="19.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ht="19.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ht="19.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ht="19.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ht="19.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ht="19.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ht="19.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ht="19.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ht="19.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ht="19.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ht="19.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ht="19.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ht="19.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ht="19.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ht="19.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ht="19.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ht="19.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ht="19.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ht="19.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ht="19.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ht="19.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ht="19.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ht="19.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ht="19.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ht="19.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ht="19.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ht="19.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ht="19.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ht="19.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ht="19.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ht="19.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ht="19.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ht="19.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ht="19.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ht="19.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ht="19.5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ht="19.5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ht="19.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ht="19.5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ht="19.5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ht="19.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ht="19.5" customHeight="1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ht="19.5" customHeight="1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ht="19.5" customHeight="1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ht="19.5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ht="19.5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ht="19.5" customHeight="1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ht="19.5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ht="19.5" customHeight="1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ht="19.5" customHeight="1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ht="19.5" customHeight="1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ht="19.5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ht="19.5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ht="19.5" customHeight="1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ht="19.5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ht="19.5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ht="19.5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ht="19.5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1:H2"/>
    <mergeCell ref="H3:H4"/>
    <mergeCell ref="A42:C42"/>
    <mergeCell ref="A43:C43"/>
    <mergeCell ref="D43:G43"/>
    <mergeCell ref="A44:C44"/>
    <mergeCell ref="D44:G44"/>
    <mergeCell ref="A1:A2"/>
    <mergeCell ref="B1:C2"/>
    <mergeCell ref="D1:G1"/>
    <mergeCell ref="D2:G2"/>
    <mergeCell ref="A3:A4"/>
    <mergeCell ref="B3:B4"/>
    <mergeCell ref="C3:C4"/>
  </mergeCells>
  <hyperlinks>
    <hyperlink display="ÍNDICE" location="Indice!A1" ref="H1"/>
  </hyperlinks>
  <printOptions/>
  <pageMargins bottom="0.7875" footer="0.0" header="0.0" left="0.511805555555556" right="0.511805555555556" top="0.7875"/>
  <pageSetup orientation="landscape"/>
  <drawing r:id="rId1"/>
</worksheet>
</file>