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222"/>
  <workbookPr codeName="EstaPasta_de_trabalho"/>
  <bookViews>
    <workbookView xWindow="0" yWindow="0" windowWidth="16380" windowHeight="8190" tabRatio="989" xr2:uid="{00000000-000D-0000-FFFF-FFFF00000000}"/>
  </bookViews>
  <sheets>
    <sheet name="Indice" sheetId="1" r:id="rId1"/>
    <sheet name="Sheet21" sheetId="71" state="hidden" r:id="rId2"/>
    <sheet name="Sheet18" sheetId="68" state="hidden" r:id="rId3"/>
    <sheet name="Sheet1" sheetId="57" state="hidden" r:id="rId4"/>
    <sheet name="Sheet8" sheetId="2" state="hidden" r:id="rId5"/>
    <sheet name="Sheet9" sheetId="3" state="hidden" r:id="rId6"/>
    <sheet name="Sheet10" sheetId="4" state="hidden" r:id="rId7"/>
    <sheet name="Sheet11" sheetId="5" state="hidden" r:id="rId8"/>
    <sheet name="Sheet12" sheetId="6" state="hidden" r:id="rId9"/>
    <sheet name="PROPADM" sheetId="7" r:id="rId10"/>
    <sheet name="Sheet3" sheetId="58" state="hidden" r:id="rId11"/>
    <sheet name="PPGAGRI" sheetId="8" r:id="rId12"/>
    <sheet name="Sheet4" sheetId="59" state="hidden" r:id="rId13"/>
    <sheet name="P03" sheetId="9" state="hidden" r:id="rId14"/>
    <sheet name="PPGA" sheetId="10" r:id="rId15"/>
    <sheet name="Sheet5" sheetId="60" state="hidden" r:id="rId16"/>
    <sheet name="PROARQ" sheetId="11" r:id="rId17"/>
    <sheet name="Sheet6" sheetId="61" state="hidden" r:id="rId18"/>
    <sheet name="PROBP" sheetId="12" r:id="rId19"/>
    <sheet name="Sheet7" sheetId="62" state="hidden" r:id="rId20"/>
    <sheet name="PPGCI" sheetId="13" r:id="rId21"/>
    <sheet name="Sheet13" sheetId="63" state="hidden" r:id="rId22"/>
    <sheet name="PROBIO" sheetId="14" r:id="rId23"/>
    <sheet name="Sheet14" sheetId="64" state="hidden" r:id="rId24"/>
    <sheet name="PROCC" sheetId="15" r:id="rId25"/>
    <sheet name="Sheet15" sheetId="65" state="hidden" r:id="rId26"/>
    <sheet name="Sheet16" sheetId="66" state="hidden" r:id="rId27"/>
    <sheet name="Sheet17" sheetId="67" state="hidden" r:id="rId28"/>
    <sheet name="P2CEM" sheetId="16" r:id="rId29"/>
    <sheet name="PROCTA" sheetId="17" r:id="rId30"/>
    <sheet name="PPGCAS" sheetId="18" r:id="rId31"/>
    <sheet name="PPGCR" sheetId="19" r:id="rId32"/>
    <sheet name="PPGCS" sheetId="20" r:id="rId33"/>
    <sheet name="PPGCF" sheetId="21" r:id="rId34"/>
    <sheet name="Sheet19" sheetId="69" state="hidden" r:id="rId35"/>
    <sheet name="PROCFIS" sheetId="22" r:id="rId36"/>
    <sheet name="PPGCOM" sheetId="24" r:id="rId37"/>
    <sheet name="PRODEMA" sheetId="25" r:id="rId38"/>
    <sheet name="Sheet20" sheetId="70" state="hidden" r:id="rId39"/>
    <sheet name="PRODIR" sheetId="26" r:id="rId40"/>
    <sheet name="NUPEC" sheetId="27" r:id="rId41"/>
    <sheet name="PPEC" sheetId="28" r:id="rId42"/>
    <sheet name="PPGED" sheetId="29" r:id="rId43"/>
    <sheet name="PPGEF" sheetId="30" r:id="rId44"/>
    <sheet name="PROEC" sheetId="31" r:id="rId45"/>
    <sheet name="PROEE" sheetId="32" r:id="rId46"/>
    <sheet name="PEQ" sheetId="33" r:id="rId47"/>
    <sheet name="PPGECIMA" sheetId="34" r:id="rId48"/>
    <sheet name="PPGEN" sheetId="35" r:id="rId49"/>
    <sheet name="PPGF" sheetId="36" r:id="rId50"/>
    <sheet name="PPGFI" sheetId="37" r:id="rId51"/>
    <sheet name="PGAB" sheetId="38" r:id="rId52"/>
    <sheet name="PPGEO" sheetId="39" r:id="rId53"/>
    <sheet name="PROHIS" sheetId="40" r:id="rId54"/>
    <sheet name="PPGL" sheetId="41" r:id="rId55"/>
    <sheet name="PROMAT" sheetId="42" r:id="rId56"/>
    <sheet name="PRODONTO" sheetId="43" r:id="rId57"/>
    <sheet name="PPGPSI" sheetId="44" r:id="rId58"/>
    <sheet name="PPGQ" sheetId="45" r:id="rId59"/>
    <sheet name="PRORH" sheetId="46" r:id="rId60"/>
    <sheet name="PROSS" sheetId="47" r:id="rId61"/>
    <sheet name="PPGS" sheetId="23" r:id="rId62"/>
    <sheet name="PROZOOTEC" sheetId="48" r:id="rId63"/>
    <sheet name="PPGPI" sheetId="49" r:id="rId64"/>
    <sheet name="PPGECIA" sheetId="50" r:id="rId65"/>
    <sheet name="Sheet2" sheetId="51" state="hidden" r:id="rId66"/>
    <sheet name="Distr" sheetId="52" state="hidden" r:id="rId67"/>
    <sheet name="PPGCINE" sheetId="53" r:id="rId68"/>
    <sheet name="PPGCNUT" sheetId="54" r:id="rId69"/>
    <sheet name="PROPEC" sheetId="72" r:id="rId70"/>
    <sheet name="PROFLETRAS_SCR" sheetId="73" r:id="rId71"/>
    <sheet name="PROFLETRAS_ITA" sheetId="74" r:id="rId72"/>
    <sheet name="PROFIAP" sheetId="82" r:id="rId73"/>
    <sheet name="POSGRAP" sheetId="55" r:id="rId74"/>
    <sheet name="Sheet23" sheetId="76" state="hidden" r:id="rId75"/>
    <sheet name="Valores Finais" sheetId="56" r:id="rId76"/>
    <sheet name="Sheet22" sheetId="83" r:id="rId77"/>
  </sheets>
  <definedNames>
    <definedName name="__xlnm._FilterDatabase" localSheetId="20">PPGCI!$B$1:$B$31</definedName>
    <definedName name="__xlnm._FilterDatabase" localSheetId="50">PPGFI!$B$1:$B$41</definedName>
    <definedName name="__xlnm._FilterDatabase" localSheetId="37">PRODEMA!$A$5:$E$62</definedName>
    <definedName name="__xlnm.Print_Area" localSheetId="73">POSGRAP!$A$1:$E$95</definedName>
    <definedName name="__xlnm.Print_Area" localSheetId="33">PPGCF!$A$1:$E$38</definedName>
    <definedName name="__xlnm.Print_Area" localSheetId="42">PPGED!$A$1:$E$90</definedName>
    <definedName name="__xlnm.Print_Area" localSheetId="52">PPGEO!$A$1:$E$63</definedName>
    <definedName name="__xlnm.Print_Area" localSheetId="61">PPGS!$A$1:$E$51</definedName>
    <definedName name="__xlnm.Print_Area" localSheetId="37">PRODEMA!$A$1:$E$97</definedName>
    <definedName name="__xlnm.Print_Area_0" localSheetId="73">POSGRAP!$A$1:$E$95</definedName>
    <definedName name="__xlnm.Print_Area_0" localSheetId="33">PPGCF!$A$1:$E$38</definedName>
    <definedName name="__xlnm.Print_Area_0" localSheetId="42">PPGED!$A$1:$E$90</definedName>
    <definedName name="__xlnm.Print_Area_0" localSheetId="52">PPGEO!$A$1:$E$63</definedName>
    <definedName name="__xlnm.Print_Area_0" localSheetId="61">PPGS!$A$1:$E$51</definedName>
    <definedName name="__xlnm.Print_Area_0" localSheetId="37">PRODEMA!$A$1:$E$97</definedName>
    <definedName name="__xlnm.Print_Area_0_0" localSheetId="73">POSGRAP!$A$1:$E$95</definedName>
    <definedName name="__xlnm.Print_Area_0_0" localSheetId="33">PPGCF!$A$1:$E$38</definedName>
    <definedName name="__xlnm.Print_Area_0_0" localSheetId="42">PPGED!$A$1:$E$90</definedName>
    <definedName name="__xlnm.Print_Area_0_0" localSheetId="52">PPGEO!$A$1:$E$63</definedName>
    <definedName name="__xlnm.Print_Area_0_0" localSheetId="61">PPGS!$A$1:$E$51</definedName>
    <definedName name="__xlnm.Print_Area_0_0" localSheetId="37">PRODEMA!$A$1:$E$97</definedName>
    <definedName name="__xlnm.Print_Area_0_0_0" localSheetId="73">POSGRAP!$A$1:$E$95</definedName>
    <definedName name="__xlnm.Print_Area_0_0_0" localSheetId="33">PPGCF!$A$1:$E$38</definedName>
    <definedName name="__xlnm.Print_Area_0_0_0" localSheetId="42">PPGED!$A$1:$E$90</definedName>
    <definedName name="__xlnm.Print_Area_0_0_0" localSheetId="52">PPGEO!$A$1:$E$63</definedName>
    <definedName name="__xlnm.Print_Area_0_0_0" localSheetId="61">PPGS!$A$1:$E$51</definedName>
    <definedName name="__xlnm.Print_Area_0_0_0" localSheetId="37">PRODEMA!$A$1:$E$97</definedName>
    <definedName name="__xlnm.Print_Area_0_0_0_0" localSheetId="73">POSGRAP!$A$1:$E$95</definedName>
    <definedName name="__xlnm.Print_Area_0_0_0_0" localSheetId="33">PPGCF!$A$1:$E$38</definedName>
    <definedName name="__xlnm.Print_Area_0_0_0_0" localSheetId="42">PPGED!$A$1:$E$90</definedName>
    <definedName name="__xlnm.Print_Area_0_0_0_0" localSheetId="52">PPGEO!$A$1:$E$63</definedName>
    <definedName name="__xlnm.Print_Area_0_0_0_0" localSheetId="61">PPGS!$A$1:$E$51</definedName>
    <definedName name="__xlnm.Print_Area_0_0_0_0" localSheetId="37">PRODEMA!$A$1:$E$97</definedName>
    <definedName name="__xlnm.Print_Area_0_0_0_0_0" localSheetId="73">POSGRAP!$A$1:$E$95</definedName>
    <definedName name="__xlnm.Print_Area_0_0_0_0_0" localSheetId="33">PPGCF!$A$1:$E$38</definedName>
    <definedName name="__xlnm.Print_Area_0_0_0_0_0" localSheetId="42">PPGED!$A$1:$E$90</definedName>
    <definedName name="__xlnm.Print_Area_0_0_0_0_0" localSheetId="52">PPGEO!$A$1:$E$63</definedName>
    <definedName name="__xlnm.Print_Area_0_0_0_0_0" localSheetId="61">PPGS!$A$1:$E$51</definedName>
    <definedName name="__xlnm.Print_Area_0_0_0_0_0" localSheetId="37">PRODEMA!$A$1:$E$97</definedName>
    <definedName name="__xlnm.Print_Area_0_0_0_0_0_0" localSheetId="73">POSGRAP!$A$1:$E$95</definedName>
    <definedName name="__xlnm.Print_Area_0_0_0_0_0_0" localSheetId="33">PPGCF!$A$1:$E$38</definedName>
    <definedName name="__xlnm.Print_Area_0_0_0_0_0_0" localSheetId="42">PPGED!$A$1:$E$90</definedName>
    <definedName name="__xlnm.Print_Area_0_0_0_0_0_0" localSheetId="52">PPGEO!$A$1:$E$63</definedName>
    <definedName name="__xlnm.Print_Area_0_0_0_0_0_0" localSheetId="61">PPGS!$A$1:$E$51</definedName>
    <definedName name="__xlnm.Print_Area_0_0_0_0_0_0" localSheetId="37">PRODEMA!$A$1:$E$97</definedName>
    <definedName name="__xlnm.Print_Area_0_0_0_0_0_0_0" localSheetId="73">POSGRAP!$A$1:$E$95</definedName>
    <definedName name="__xlnm.Print_Area_0_0_0_0_0_0_0" localSheetId="33">PPGCF!$A$1:$E$38</definedName>
    <definedName name="__xlnm.Print_Area_0_0_0_0_0_0_0" localSheetId="42">PPGED!$A$1:$E$90</definedName>
    <definedName name="__xlnm.Print_Area_0_0_0_0_0_0_0" localSheetId="52">PPGEO!$A$1:$E$63</definedName>
    <definedName name="__xlnm.Print_Area_0_0_0_0_0_0_0" localSheetId="61">PPGS!$A$1:$E$51</definedName>
    <definedName name="__xlnm.Print_Area_0_0_0_0_0_0_0" localSheetId="37">PRODEMA!$A$1:$E$97</definedName>
    <definedName name="__xlnm.Print_Area_0_0_0_0_0_0_0_0" localSheetId="73">POSGRAP!$A$1:$E$95</definedName>
    <definedName name="__xlnm.Print_Area_0_0_0_0_0_0_0_0" localSheetId="33">PPGCF!$A$1:$E$38</definedName>
    <definedName name="__xlnm.Print_Area_0_0_0_0_0_0_0_0" localSheetId="42">PPGED!$A$1:$E$90</definedName>
    <definedName name="__xlnm.Print_Area_0_0_0_0_0_0_0_0" localSheetId="52">PPGEO!$A$1:$E$63</definedName>
    <definedName name="__xlnm.Print_Area_0_0_0_0_0_0_0_0" localSheetId="61">PPGS!$A$1:$E$51</definedName>
    <definedName name="__xlnm.Print_Area_0_0_0_0_0_0_0_0" localSheetId="37">PRODEMA!$A$1:$E$97</definedName>
    <definedName name="_xlnm._FilterDatabase" localSheetId="0" hidden="1">Indice!$A$2:$C$47</definedName>
    <definedName name="_xlnm._FilterDatabase" localSheetId="32" hidden="1">PPGCS!$A$5:$F$95</definedName>
    <definedName name="_xlnm.Print_Area" localSheetId="73">POSGRAP!$A$1:$E$69</definedName>
    <definedName name="_xlnm.Print_Area" localSheetId="33">PPGCF!$A$1:$E$35</definedName>
    <definedName name="_xlnm.Print_Area" localSheetId="42">PPGED!$A$1:$E$72</definedName>
    <definedName name="_xlnm.Print_Area" localSheetId="52">PPGEO!$A$1:$E$63</definedName>
    <definedName name="_xlnm.Print_Area" localSheetId="61">PPGS!$A$1:$E$35</definedName>
    <definedName name="_xlnm.Print_Area" localSheetId="35">PROCFIS!$A$1:$E$41</definedName>
    <definedName name="_xlnm.Print_Area" localSheetId="37">PRODEMA!$A$1:$E$97</definedName>
    <definedName name="Z_9136D788_8883_4E51_8DA8_5BFE4753DE97_.wvu.FilterData" localSheetId="0" hidden="1">Indice!$A$2:$C$47</definedName>
    <definedName name="Z_9136D788_8883_4E51_8DA8_5BFE4753DE97_.wvu.PrintArea" localSheetId="73" hidden="1">POSGRAP!$A$1:$E$69</definedName>
    <definedName name="Z_9136D788_8883_4E51_8DA8_5BFE4753DE97_.wvu.PrintArea" localSheetId="33" hidden="1">PPGCF!$A$1:$E$35</definedName>
    <definedName name="Z_9136D788_8883_4E51_8DA8_5BFE4753DE97_.wvu.PrintArea" localSheetId="42" hidden="1">PPGED!$A$1:$E$72</definedName>
    <definedName name="Z_9136D788_8883_4E51_8DA8_5BFE4753DE97_.wvu.PrintArea" localSheetId="52" hidden="1">PPGEO!$A$1:$E$63</definedName>
    <definedName name="Z_9136D788_8883_4E51_8DA8_5BFE4753DE97_.wvu.PrintArea" localSheetId="61" hidden="1">PPGS!$A$1:$E$35</definedName>
    <definedName name="Z_9136D788_8883_4E51_8DA8_5BFE4753DE97_.wvu.PrintArea" localSheetId="35" hidden="1">PROCFIS!$A$1:$E$41</definedName>
    <definedName name="Z_9136D788_8883_4E51_8DA8_5BFE4753DE97_.wvu.PrintArea" localSheetId="37" hidden="1">PRODEMA!$A$1:$E$97</definedName>
  </definedNames>
  <calcPr calcId="179016" concurrentCalc="0"/>
  <customWorkbookViews>
    <customWorkbookView name="pc - Modo de exibição pessoal" guid="{9136D788-8883-4E51-8DA8-5BFE4753DE97}" mergeInterval="0" personalView="1" maximized="1" xWindow="1" yWindow="1" windowWidth="1596" windowHeight="670" tabRatio="989" activeSheetId="1"/>
  </customWorkbookViews>
</workbook>
</file>

<file path=xl/calcChain.xml><?xml version="1.0" encoding="utf-8"?>
<calcChain xmlns="http://schemas.openxmlformats.org/spreadsheetml/2006/main">
  <c r="F33" i="49" l="1"/>
  <c r="E26" i="74"/>
  <c r="F99" i="20"/>
  <c r="F100" i="20"/>
  <c r="E99" i="20"/>
  <c r="E100" i="20"/>
  <c r="D16" i="56"/>
  <c r="F38" i="37"/>
  <c r="F39" i="37"/>
  <c r="E38" i="37"/>
  <c r="E39" i="37"/>
  <c r="D34" i="56"/>
  <c r="F31" i="23"/>
  <c r="F32" i="23"/>
  <c r="E31" i="23"/>
  <c r="E32" i="23"/>
  <c r="D46" i="56"/>
  <c r="F38" i="22"/>
  <c r="F39" i="22"/>
  <c r="E38" i="22"/>
  <c r="E39" i="22"/>
  <c r="D18" i="56"/>
  <c r="F28" i="15"/>
  <c r="F29" i="15"/>
  <c r="E28" i="15"/>
  <c r="E29" i="15"/>
  <c r="D9" i="56"/>
  <c r="E66" i="55"/>
  <c r="E67" i="55"/>
  <c r="D52" i="56"/>
  <c r="F24" i="24"/>
  <c r="F25" i="24"/>
  <c r="E24" i="24"/>
  <c r="E25" i="24"/>
  <c r="D20" i="56"/>
  <c r="F17" i="18"/>
  <c r="F18" i="18"/>
  <c r="E17" i="18"/>
  <c r="E18" i="18"/>
  <c r="D12" i="56"/>
  <c r="F38" i="16"/>
  <c r="F39" i="16"/>
  <c r="E38" i="16"/>
  <c r="E39" i="16"/>
  <c r="D10" i="56"/>
  <c r="F61" i="25"/>
  <c r="F62" i="25"/>
  <c r="E61" i="25"/>
  <c r="E62" i="25"/>
  <c r="D21" i="56"/>
  <c r="F15" i="26"/>
  <c r="F16" i="26"/>
  <c r="E15" i="26"/>
  <c r="E16" i="26"/>
  <c r="D23" i="56"/>
  <c r="F71" i="29"/>
  <c r="F72" i="29"/>
  <c r="E71" i="29"/>
  <c r="E72" i="29"/>
  <c r="D25" i="56"/>
  <c r="F20" i="32"/>
  <c r="F21" i="32"/>
  <c r="E20" i="32"/>
  <c r="E21" i="32"/>
  <c r="D30" i="56"/>
  <c r="F19" i="31"/>
  <c r="F20" i="31"/>
  <c r="E19" i="31"/>
  <c r="E20" i="31"/>
  <c r="D29" i="56"/>
  <c r="F18" i="35"/>
  <c r="F19" i="35"/>
  <c r="E18" i="35"/>
  <c r="E19" i="35"/>
  <c r="D27" i="56"/>
  <c r="F19" i="48"/>
  <c r="F20" i="48"/>
  <c r="E19" i="48"/>
  <c r="E20" i="48"/>
  <c r="D47" i="56"/>
  <c r="F18" i="7"/>
  <c r="F19" i="7"/>
  <c r="E18" i="7"/>
  <c r="E19" i="7"/>
  <c r="D3" i="56"/>
  <c r="F31" i="21"/>
  <c r="F32" i="21"/>
  <c r="E31" i="21"/>
  <c r="E32" i="21"/>
  <c r="D17" i="56"/>
  <c r="F27" i="30"/>
  <c r="F28" i="30"/>
  <c r="E27" i="30"/>
  <c r="E28" i="30"/>
  <c r="D26" i="56"/>
  <c r="F22" i="38"/>
  <c r="F23" i="38"/>
  <c r="E22" i="38"/>
  <c r="E23" i="38"/>
  <c r="D35" i="56"/>
  <c r="F34" i="28"/>
  <c r="F35" i="28"/>
  <c r="E34" i="28"/>
  <c r="E35" i="28"/>
  <c r="D24" i="56"/>
  <c r="F25" i="34"/>
  <c r="F26" i="34"/>
  <c r="E25" i="34"/>
  <c r="E26" i="34"/>
  <c r="D32" i="56"/>
  <c r="F34" i="49"/>
  <c r="E33" i="49"/>
  <c r="E34" i="49"/>
  <c r="D41" i="56"/>
  <c r="F15" i="12"/>
  <c r="F16" i="12"/>
  <c r="E15" i="12"/>
  <c r="E16" i="12"/>
  <c r="D7" i="56"/>
  <c r="F21" i="33"/>
  <c r="F22" i="33"/>
  <c r="E21" i="33"/>
  <c r="E22" i="33"/>
  <c r="D31" i="56"/>
  <c r="F22" i="11"/>
  <c r="F23" i="11"/>
  <c r="E22" i="11"/>
  <c r="E23" i="11"/>
  <c r="D6" i="56"/>
  <c r="F19" i="45"/>
  <c r="F20" i="45"/>
  <c r="E19" i="45"/>
  <c r="E20" i="45"/>
  <c r="D43" i="56"/>
  <c r="F51" i="8"/>
  <c r="F52" i="8"/>
  <c r="E51" i="8"/>
  <c r="E52" i="8"/>
  <c r="D4" i="56"/>
  <c r="F20" i="10"/>
  <c r="F21" i="10"/>
  <c r="E20" i="10"/>
  <c r="E21" i="10"/>
  <c r="D5" i="56"/>
  <c r="F18" i="14"/>
  <c r="F19" i="14"/>
  <c r="E18" i="14"/>
  <c r="E19" i="14"/>
  <c r="D8" i="56"/>
  <c r="F27" i="17"/>
  <c r="F28" i="17"/>
  <c r="E27" i="17"/>
  <c r="E28" i="17"/>
  <c r="D11" i="56"/>
  <c r="F27" i="13"/>
  <c r="F28" i="13"/>
  <c r="E27" i="13"/>
  <c r="E28" i="13"/>
  <c r="D13" i="56"/>
  <c r="F21" i="54"/>
  <c r="F22" i="54"/>
  <c r="D14" i="56"/>
  <c r="F18" i="19"/>
  <c r="F19" i="19"/>
  <c r="E18" i="19"/>
  <c r="E19" i="19"/>
  <c r="D15" i="56"/>
  <c r="F22" i="53"/>
  <c r="F23" i="53"/>
  <c r="E22" i="53"/>
  <c r="E23" i="53"/>
  <c r="D19" i="56"/>
  <c r="F14" i="27"/>
  <c r="F15" i="27"/>
  <c r="E15" i="27"/>
  <c r="D22" i="56"/>
  <c r="F21" i="50"/>
  <c r="F22" i="50"/>
  <c r="E21" i="50"/>
  <c r="E22" i="50"/>
  <c r="D28" i="56"/>
  <c r="F21" i="36"/>
  <c r="F22" i="36"/>
  <c r="E21" i="36"/>
  <c r="E22" i="36"/>
  <c r="D33" i="56"/>
  <c r="F55" i="39"/>
  <c r="F56" i="39"/>
  <c r="E55" i="39"/>
  <c r="E56" i="39"/>
  <c r="D36" i="56"/>
  <c r="F22" i="40"/>
  <c r="F23" i="40"/>
  <c r="E22" i="40"/>
  <c r="E23" i="40"/>
  <c r="D37" i="56"/>
  <c r="F26" i="41"/>
  <c r="F27" i="41"/>
  <c r="E26" i="41"/>
  <c r="E27" i="41"/>
  <c r="D38" i="56"/>
  <c r="F19" i="42"/>
  <c r="F20" i="42"/>
  <c r="E19" i="42"/>
  <c r="E20" i="42"/>
  <c r="D39" i="56"/>
  <c r="F21" i="43"/>
  <c r="F22" i="43"/>
  <c r="E21" i="43"/>
  <c r="E22" i="43"/>
  <c r="D40" i="56"/>
  <c r="F22" i="44"/>
  <c r="F23" i="44"/>
  <c r="E22" i="44"/>
  <c r="E23" i="44"/>
  <c r="D42" i="56"/>
  <c r="F32" i="46"/>
  <c r="F33" i="46"/>
  <c r="E32" i="46"/>
  <c r="E33" i="46"/>
  <c r="D44" i="56"/>
  <c r="F18" i="47"/>
  <c r="F19" i="47"/>
  <c r="E18" i="47"/>
  <c r="E19" i="47"/>
  <c r="D45" i="56"/>
  <c r="D53" i="56"/>
  <c r="E19" i="82"/>
  <c r="E20" i="82"/>
  <c r="D51" i="56"/>
  <c r="E27" i="74"/>
  <c r="D50" i="56"/>
  <c r="D48" i="56"/>
  <c r="G33" i="49"/>
  <c r="G34" i="49"/>
  <c r="E34" i="73"/>
  <c r="E35" i="73"/>
  <c r="D49" i="56"/>
  <c r="E21" i="72"/>
  <c r="E22" i="72"/>
  <c r="E21" i="54"/>
  <c r="E22" i="54"/>
  <c r="J44" i="52"/>
  <c r="J14" i="52"/>
  <c r="J42" i="52"/>
  <c r="E9" i="52"/>
  <c r="I9" i="52"/>
  <c r="E47" i="52"/>
  <c r="E46" i="52"/>
  <c r="E45" i="52"/>
  <c r="E44" i="52"/>
  <c r="E43" i="52"/>
  <c r="E42" i="52"/>
  <c r="E41" i="52"/>
  <c r="E40" i="52"/>
  <c r="E39" i="52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E8" i="52"/>
  <c r="E7" i="52"/>
  <c r="E6" i="52"/>
  <c r="E5" i="52"/>
  <c r="E4" i="52"/>
  <c r="I5" i="52"/>
  <c r="I6" i="52"/>
  <c r="I7" i="52"/>
  <c r="I8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29" i="52"/>
  <c r="I30" i="52"/>
  <c r="I31" i="52"/>
  <c r="I32" i="52"/>
  <c r="I33" i="52"/>
  <c r="I34" i="52"/>
  <c r="I35" i="52"/>
  <c r="I36" i="52"/>
  <c r="I37" i="52"/>
  <c r="I38" i="52"/>
  <c r="I39" i="52"/>
  <c r="I40" i="52"/>
  <c r="I41" i="52"/>
  <c r="I42" i="52"/>
  <c r="I43" i="52"/>
  <c r="I44" i="52"/>
  <c r="I45" i="52"/>
  <c r="I46" i="52"/>
  <c r="I47" i="52"/>
  <c r="I4" i="52"/>
  <c r="D48" i="52"/>
  <c r="E48" i="52"/>
  <c r="F48" i="52"/>
  <c r="G48" i="52"/>
  <c r="H48" i="52"/>
  <c r="I48" i="52"/>
  <c r="K5" i="52"/>
  <c r="L5" i="52"/>
  <c r="A1" i="9"/>
  <c r="B1" i="9"/>
  <c r="E4" i="9"/>
  <c r="F4" i="9"/>
  <c r="F74" i="9"/>
  <c r="F75" i="9"/>
  <c r="G4" i="9"/>
  <c r="H4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E74" i="9"/>
  <c r="G74" i="9"/>
  <c r="H74" i="9"/>
  <c r="I74" i="9"/>
  <c r="H75" i="9"/>
  <c r="E75" i="9"/>
  <c r="G75" i="9"/>
  <c r="I75" i="9"/>
  <c r="K6" i="52"/>
  <c r="L6" i="52"/>
  <c r="M6" i="52"/>
  <c r="L7" i="52"/>
  <c r="M7" i="52"/>
  <c r="K8" i="52"/>
  <c r="L8" i="52"/>
  <c r="J8" i="52"/>
  <c r="J9" i="52"/>
  <c r="L9" i="52"/>
  <c r="M9" i="52"/>
  <c r="J10" i="52"/>
  <c r="M10" i="52"/>
  <c r="K10" i="52"/>
  <c r="L10" i="52"/>
  <c r="L12" i="52"/>
  <c r="M12" i="52"/>
  <c r="L14" i="52"/>
  <c r="M14" i="52"/>
  <c r="K14" i="52"/>
  <c r="L15" i="52"/>
  <c r="M15" i="52"/>
  <c r="K16" i="52"/>
  <c r="L16" i="52"/>
  <c r="J16" i="52"/>
  <c r="L17" i="52"/>
  <c r="L18" i="52"/>
  <c r="J18" i="52"/>
  <c r="J20" i="52"/>
  <c r="K20" i="52"/>
  <c r="M20" i="52"/>
  <c r="M21" i="52"/>
  <c r="K22" i="52"/>
  <c r="M22" i="52"/>
  <c r="L22" i="52"/>
  <c r="M23" i="52"/>
  <c r="L23" i="52"/>
  <c r="K23" i="52"/>
  <c r="K24" i="52"/>
  <c r="L24" i="52"/>
  <c r="K25" i="52"/>
  <c r="M26" i="52"/>
  <c r="K26" i="52"/>
  <c r="K27" i="52"/>
  <c r="M27" i="52"/>
  <c r="L27" i="52"/>
  <c r="M28" i="52"/>
  <c r="K28" i="52"/>
  <c r="K29" i="52"/>
  <c r="M29" i="52"/>
  <c r="L30" i="52"/>
  <c r="K30" i="52"/>
  <c r="L31" i="52"/>
  <c r="M31" i="52"/>
  <c r="K31" i="52"/>
  <c r="M32" i="52"/>
  <c r="K32" i="52"/>
  <c r="L32" i="52"/>
  <c r="L33" i="52"/>
  <c r="M33" i="52"/>
  <c r="K33" i="52"/>
  <c r="K34" i="52"/>
  <c r="M34" i="52"/>
  <c r="K35" i="52"/>
  <c r="K36" i="52"/>
  <c r="M36" i="52"/>
  <c r="M37" i="52"/>
  <c r="K38" i="52"/>
  <c r="M38" i="52"/>
  <c r="M39" i="52"/>
  <c r="K40" i="52"/>
  <c r="L40" i="52"/>
  <c r="N40" i="52"/>
  <c r="M40" i="52"/>
  <c r="K41" i="52"/>
  <c r="L42" i="52"/>
  <c r="L43" i="52"/>
  <c r="L44" i="52"/>
  <c r="K44" i="52"/>
  <c r="M44" i="52"/>
  <c r="L45" i="52"/>
  <c r="K45" i="52"/>
  <c r="K46" i="52"/>
  <c r="L46" i="52"/>
  <c r="M46" i="52"/>
  <c r="L41" i="52"/>
  <c r="K15" i="52"/>
  <c r="L26" i="52"/>
  <c r="J41" i="52"/>
  <c r="L4" i="52"/>
  <c r="L48" i="52"/>
  <c r="K4" i="52"/>
  <c r="K48" i="52"/>
  <c r="M8" i="52"/>
  <c r="K43" i="52"/>
  <c r="L19" i="52"/>
  <c r="M5" i="52"/>
  <c r="J19" i="52"/>
  <c r="K18" i="52"/>
  <c r="M18" i="52"/>
  <c r="L36" i="52"/>
  <c r="M16" i="52"/>
  <c r="K11" i="52"/>
  <c r="N16" i="52"/>
  <c r="L29" i="52"/>
  <c r="L21" i="52"/>
  <c r="L20" i="52"/>
  <c r="J46" i="52"/>
  <c r="L11" i="52"/>
  <c r="M13" i="52"/>
  <c r="K13" i="52"/>
  <c r="L37" i="52"/>
  <c r="L47" i="52"/>
  <c r="K19" i="52"/>
  <c r="K17" i="52"/>
  <c r="M24" i="52"/>
  <c r="L25" i="52"/>
  <c r="L13" i="52"/>
  <c r="K9" i="52"/>
  <c r="N46" i="52"/>
  <c r="K47" i="52"/>
  <c r="K37" i="52"/>
  <c r="N37" i="52"/>
  <c r="L28" i="52"/>
  <c r="N28" i="52"/>
  <c r="K21" i="52"/>
  <c r="K12" i="52"/>
  <c r="N12" i="52"/>
  <c r="K42" i="52"/>
  <c r="L38" i="52"/>
  <c r="N38" i="52"/>
  <c r="K7" i="52"/>
  <c r="N24" i="52"/>
  <c r="N44" i="52"/>
  <c r="M43" i="52"/>
  <c r="N41" i="52"/>
  <c r="M41" i="52"/>
  <c r="L39" i="52"/>
  <c r="K39" i="52"/>
  <c r="N39" i="52"/>
  <c r="N36" i="52"/>
  <c r="M35" i="52"/>
  <c r="L35" i="52"/>
  <c r="L34" i="52"/>
  <c r="N34" i="52"/>
  <c r="N33" i="52"/>
  <c r="N32" i="52"/>
  <c r="N31" i="52"/>
  <c r="M30" i="52"/>
  <c r="N29" i="52"/>
  <c r="N26" i="52"/>
  <c r="M25" i="52"/>
  <c r="N23" i="52"/>
  <c r="N21" i="52"/>
  <c r="N20" i="52"/>
  <c r="M19" i="52"/>
  <c r="N19" i="52"/>
  <c r="N18" i="52"/>
  <c r="N15" i="52"/>
  <c r="N14" i="52"/>
  <c r="N13" i="52"/>
  <c r="M11" i="52"/>
  <c r="N11" i="52"/>
  <c r="N10" i="52"/>
  <c r="N9" i="52"/>
  <c r="N8" i="52"/>
  <c r="N7" i="52"/>
  <c r="N6" i="52"/>
  <c r="M4" i="52"/>
  <c r="M48" i="52"/>
  <c r="J4" i="52"/>
  <c r="J48" i="52"/>
  <c r="M45" i="52"/>
  <c r="N45" i="52"/>
  <c r="J32" i="52"/>
  <c r="N30" i="52"/>
  <c r="N27" i="52"/>
  <c r="N22" i="52"/>
  <c r="N4" i="52"/>
  <c r="N48" i="52"/>
  <c r="M47" i="52"/>
  <c r="N47" i="52"/>
  <c r="N17" i="52"/>
  <c r="M17" i="52"/>
  <c r="N25" i="52"/>
  <c r="N35" i="52"/>
  <c r="M42" i="52"/>
  <c r="N42" i="52"/>
  <c r="N43" i="52"/>
  <c r="N5" i="52"/>
  <c r="J39" i="52"/>
  <c r="J23" i="52"/>
  <c r="J25" i="52"/>
  <c r="J33" i="52"/>
  <c r="J45" i="52"/>
  <c r="J43" i="52"/>
  <c r="J40" i="52"/>
  <c r="J38" i="52"/>
  <c r="J37" i="52"/>
  <c r="J36" i="52"/>
  <c r="J35" i="52"/>
  <c r="J34" i="52"/>
  <c r="J31" i="52"/>
  <c r="J30" i="52"/>
  <c r="J29" i="52"/>
  <c r="J28" i="52"/>
  <c r="J27" i="52"/>
  <c r="J26" i="52"/>
  <c r="J24" i="52"/>
  <c r="J22" i="52"/>
  <c r="J21" i="52"/>
  <c r="J17" i="52"/>
  <c r="J15" i="52"/>
  <c r="J13" i="52"/>
  <c r="J12" i="52"/>
  <c r="J11" i="52"/>
  <c r="J7" i="52"/>
  <c r="J6" i="52"/>
  <c r="J5" i="52"/>
  <c r="J47" i="52"/>
</calcChain>
</file>

<file path=xl/sharedStrings.xml><?xml version="1.0" encoding="utf-8"?>
<sst xmlns="http://schemas.openxmlformats.org/spreadsheetml/2006/main" count="4612" uniqueCount="1803">
  <si>
    <t>DISTRIBUIÇÃO DE RECURSOS: PROAP / PNPD 2017</t>
  </si>
  <si>
    <t>PROGRAMA</t>
  </si>
  <si>
    <t>SIGLA</t>
  </si>
  <si>
    <t>Administração</t>
  </si>
  <si>
    <t>PROPADM</t>
  </si>
  <si>
    <t>Agricultura e Biodiversidade</t>
  </si>
  <si>
    <t>PPGAGRI</t>
  </si>
  <si>
    <t>Antropologia</t>
  </si>
  <si>
    <t>PPGA</t>
  </si>
  <si>
    <t>Arqueologia</t>
  </si>
  <si>
    <t>PROARQ</t>
  </si>
  <si>
    <t>Biologia Parasitária</t>
  </si>
  <si>
    <t>PROBP</t>
  </si>
  <si>
    <t>Biotecnologia</t>
  </si>
  <si>
    <t>PROBIO</t>
  </si>
  <si>
    <t>Ciência da Computação</t>
  </si>
  <si>
    <t>PROCC</t>
  </si>
  <si>
    <t>Ciência e Engenharia de Materiais</t>
  </si>
  <si>
    <r>
      <t>P</t>
    </r>
    <r>
      <rPr>
        <vertAlign val="superscript"/>
        <sz val="12"/>
        <color rgb="FF000000"/>
        <rFont val="Arial"/>
        <family val="2"/>
        <charset val="1"/>
      </rPr>
      <t>2</t>
    </r>
    <r>
      <rPr>
        <sz val="12"/>
        <color rgb="FF000000"/>
        <rFont val="Arial"/>
        <family val="2"/>
        <charset val="1"/>
      </rPr>
      <t>CEM</t>
    </r>
  </si>
  <si>
    <t>Ciência e Tecnologia de Alimentos</t>
  </si>
  <si>
    <t>PROCTA</t>
  </si>
  <si>
    <t>Ciências Aplicadas à Saúde</t>
  </si>
  <si>
    <t>PPGCAS</t>
  </si>
  <si>
    <t>Ciência da Informação</t>
  </si>
  <si>
    <t>PPGCI</t>
  </si>
  <si>
    <t>Ciências da Nutrição</t>
  </si>
  <si>
    <t>PPGCNUT</t>
  </si>
  <si>
    <t>Ciências da Religião</t>
  </si>
  <si>
    <t>PPGCR</t>
  </si>
  <si>
    <t>Ciências da Saúde </t>
  </si>
  <si>
    <t>PPGCS</t>
  </si>
  <si>
    <t xml:space="preserve">Ciências Farmacêuticas </t>
  </si>
  <si>
    <t>PPGCF</t>
  </si>
  <si>
    <t>Ciências Fisiológicas</t>
  </si>
  <si>
    <t>PROCFIS</t>
  </si>
  <si>
    <t>Cinema</t>
  </si>
  <si>
    <t>PPGCINE</t>
  </si>
  <si>
    <t>Comunicação</t>
  </si>
  <si>
    <t>PPGCOM</t>
  </si>
  <si>
    <t xml:space="preserve">Desenvolvimento e Meio Ambiente </t>
  </si>
  <si>
    <t>PRODEMA</t>
  </si>
  <si>
    <t>Desenvolvimento Regional e Gestão de Empreendimentos Locais</t>
  </si>
  <si>
    <t>NUPEC</t>
  </si>
  <si>
    <t>Direito</t>
  </si>
  <si>
    <t>PRODIR</t>
  </si>
  <si>
    <t>Ecologia e Conservação</t>
  </si>
  <si>
    <t>PPEC</t>
  </si>
  <si>
    <t xml:space="preserve">Educação </t>
  </si>
  <si>
    <t>PPGED</t>
  </si>
  <si>
    <t>Educação Física</t>
  </si>
  <si>
    <t>PPGEF</t>
  </si>
  <si>
    <t>Enfermagem</t>
  </si>
  <si>
    <t>PPGEN</t>
  </si>
  <si>
    <t>Engenharia e Ciências Ambientais</t>
  </si>
  <si>
    <t>PPGECI</t>
  </si>
  <si>
    <t>Engenharia Civil</t>
  </si>
  <si>
    <t>PROEC</t>
  </si>
  <si>
    <t>Engenharia Elétrica</t>
  </si>
  <si>
    <t>PROEE</t>
  </si>
  <si>
    <t xml:space="preserve">Engenharia Química </t>
  </si>
  <si>
    <t>PEQ</t>
  </si>
  <si>
    <t>Ensino de Ciências e Matemática</t>
  </si>
  <si>
    <t>PPGECIMA</t>
  </si>
  <si>
    <t>Filosofia</t>
  </si>
  <si>
    <t>PPGF</t>
  </si>
  <si>
    <t xml:space="preserve">Física </t>
  </si>
  <si>
    <t>PPGFI</t>
  </si>
  <si>
    <t>Geociências e Análise de Bacias</t>
  </si>
  <si>
    <t>PGAB</t>
  </si>
  <si>
    <t>Geografia </t>
  </si>
  <si>
    <t>PPGEO</t>
  </si>
  <si>
    <t>História</t>
  </si>
  <si>
    <t>PROHIS</t>
  </si>
  <si>
    <t xml:space="preserve">Letras </t>
  </si>
  <si>
    <t>PPGL</t>
  </si>
  <si>
    <t>Matemática</t>
  </si>
  <si>
    <t>PROMAT</t>
  </si>
  <si>
    <t>Odontologia</t>
  </si>
  <si>
    <t>PRODONTO</t>
  </si>
  <si>
    <t>Propriedade Intelectual</t>
  </si>
  <si>
    <t>PPGPI</t>
  </si>
  <si>
    <t>Psicologia Social </t>
  </si>
  <si>
    <t>NPS</t>
  </si>
  <si>
    <t xml:space="preserve">Química </t>
  </si>
  <si>
    <t>PPGQ</t>
  </si>
  <si>
    <t>Recursos Hídricos</t>
  </si>
  <si>
    <t>PRORH</t>
  </si>
  <si>
    <t>Serviço Social</t>
  </si>
  <si>
    <t>PROSS</t>
  </si>
  <si>
    <t>Sociologia</t>
  </si>
  <si>
    <t>PPGS</t>
  </si>
  <si>
    <t>Zootecnia</t>
  </si>
  <si>
    <t>PROZOOTEC</t>
  </si>
  <si>
    <t>Profissional em Desenvolvimento Regional e Gestão de Empreendimentos Locais</t>
  </si>
  <si>
    <t>PROPEC</t>
  </si>
  <si>
    <t>Profissional em Letras (São Cristóvão)</t>
  </si>
  <si>
    <t>PROFLETRAS (SCR)</t>
  </si>
  <si>
    <t>Profissional em Letras (Itabaiana)</t>
  </si>
  <si>
    <t>PROFLETRAS (ITA)</t>
  </si>
  <si>
    <t>Profissional em Administração Pública</t>
  </si>
  <si>
    <t>PROFIAP</t>
  </si>
  <si>
    <t>Pró-Reitoria de Pós Graduação e Pesquisa</t>
  </si>
  <si>
    <t>POSGRAP</t>
  </si>
  <si>
    <t>Índice</t>
  </si>
  <si>
    <t>PROCESSO</t>
  </si>
  <si>
    <t>NOME DO BENEFICIADO</t>
  </si>
  <si>
    <t>TIPO DO BENEFICIADO</t>
  </si>
  <si>
    <t>TIPO DO AUXILIO</t>
  </si>
  <si>
    <t>PNPD</t>
  </si>
  <si>
    <t>PROAP</t>
  </si>
  <si>
    <t>23113.006389/2017-81</t>
  </si>
  <si>
    <t>RONALTY OLIVEIRA ROCHA</t>
  </si>
  <si>
    <t>ALUNO</t>
  </si>
  <si>
    <t>AJUDA DE CUSTO</t>
  </si>
  <si>
    <t>PCDP 0728/17</t>
  </si>
  <si>
    <t>IRACEMA MACHADO DE ARAGÃO GOMES</t>
  </si>
  <si>
    <t>CONVIDADO</t>
  </si>
  <si>
    <t>PASSAGENS E DIÁRIAS</t>
  </si>
  <si>
    <t>23113.010717/2017-44</t>
  </si>
  <si>
    <t>LEA CRISTINA SILVA BOMFIM</t>
  </si>
  <si>
    <t>Cancelado  pelo Coordenador</t>
  </si>
  <si>
    <t>23113.013624/2017-71</t>
  </si>
  <si>
    <t>23113.014875/2017-73</t>
  </si>
  <si>
    <t>MANUELA RAMOS DA SILVA</t>
  </si>
  <si>
    <t>DOCENTE</t>
  </si>
  <si>
    <t>AUXÍLIO AO PESQUISADOR</t>
  </si>
  <si>
    <t>23113.015220/2017-12</t>
  </si>
  <si>
    <t>DEBORA ELEONORA PEREIRA DA SILVA</t>
  </si>
  <si>
    <t>23113.018063/2017-05</t>
  </si>
  <si>
    <t>MARIA CONCEIÇÃO MELO SILVA LUFT</t>
  </si>
  <si>
    <t>23113.018972/2017-35</t>
  </si>
  <si>
    <t xml:space="preserve">JOENISON BATISTA DA SILVA      </t>
  </si>
  <si>
    <t>23113.032773/2017-30</t>
  </si>
  <si>
    <t>TOTAL DAS DESPESAS</t>
  </si>
  <si>
    <t>SALDO</t>
  </si>
  <si>
    <t>23113.006791/2017-66</t>
  </si>
  <si>
    <t>LEILA ALBUQUERQUE RESENDE DE OLIVEIRA</t>
  </si>
  <si>
    <t>23113.006792/2017-19</t>
  </si>
  <si>
    <t>23113.006790/2017-11</t>
  </si>
  <si>
    <t>LEANDRO BACCI</t>
  </si>
  <si>
    <t>23113.008194/2017-76</t>
  </si>
  <si>
    <t>ERICA MORAES SANTOS DE SOUZA</t>
  </si>
  <si>
    <t>23113.008192/2017-87</t>
  </si>
  <si>
    <t>MARIA FERNANDA OLIVEIRA TORRES</t>
  </si>
  <si>
    <t>23113.009325/2017-32</t>
  </si>
  <si>
    <t>PAULO SILAS OLIVEIRA DA SILVA</t>
  </si>
  <si>
    <t>23113.009328/2017-76</t>
  </si>
  <si>
    <t>THIAGO XAVIER CHAGAS</t>
  </si>
  <si>
    <t>23113.009327/2017-21</t>
  </si>
  <si>
    <t>23113.008838/2017-26</t>
  </si>
  <si>
    <t>AMAURY SOARES DE BRITO</t>
  </si>
  <si>
    <t>23113.008831/2017-12</t>
  </si>
  <si>
    <t>SARA DAYAN DA SILVA OLIVEIRA</t>
  </si>
  <si>
    <t>23113.008830/2017-60</t>
  </si>
  <si>
    <t>THAYS SAYNARA ALVES MENEZES</t>
  </si>
  <si>
    <t>23113.009588/2017-41</t>
  </si>
  <si>
    <t>ADRIELLE NAIANA RIBEIRO SOARES</t>
  </si>
  <si>
    <t>23113.010312/2017-14</t>
  </si>
  <si>
    <t>VALDINETE VIEIRA NUNES</t>
  </si>
  <si>
    <t>23113.010684/2017-32</t>
  </si>
  <si>
    <t>23113.010839/2017-31</t>
  </si>
  <si>
    <t>ISABELA DA SILVA VASCONCELOS</t>
  </si>
  <si>
    <t>23113.010841/2017-18</t>
  </si>
  <si>
    <t>RAFAEL SALOMÃO DA SILVA</t>
  </si>
  <si>
    <t>23113.010838/2017-96</t>
  </si>
  <si>
    <t>23113.010840/2017-65</t>
  </si>
  <si>
    <t>23113.011451/2017-57</t>
  </si>
  <si>
    <t>RICARDO SCHER</t>
  </si>
  <si>
    <t>23113.012810/2017-93</t>
  </si>
  <si>
    <t>ÂNGELA CECÍLIA FREIRE COSTA</t>
  </si>
  <si>
    <t>23113.012809/2017-69</t>
  </si>
  <si>
    <t>ALÍSON DA SILVA SANTANA</t>
  </si>
  <si>
    <t>23113.014235/2017-63</t>
  </si>
  <si>
    <t>ARIE FITZGERALD BLANK</t>
  </si>
  <si>
    <t>23113.014234/2017-19</t>
  </si>
  <si>
    <t>23113.014585/2017-20</t>
  </si>
  <si>
    <t>FABIANY DE ANDRADE BRITO</t>
  </si>
  <si>
    <t>23113.015044/2017-19</t>
  </si>
  <si>
    <t>JULIO CONSTANTINO JERÍ MOLINA</t>
  </si>
  <si>
    <t>23113.015043/2017-74</t>
  </si>
  <si>
    <t>23113.016153/2017-53</t>
  </si>
  <si>
    <t>23113.016152/2017-17</t>
  </si>
  <si>
    <t>23113.016154/2017-06</t>
  </si>
  <si>
    <t>JULIANA LOPES SOUZA</t>
  </si>
  <si>
    <t>23113.018127/2017/60</t>
  </si>
  <si>
    <t>ANDREA SANTOS DA COSTA</t>
  </si>
  <si>
    <t>23113.018175/2017-58</t>
  </si>
  <si>
    <t>SHEILA VALERIA ALVARES CARVALHO</t>
  </si>
  <si>
    <t>23113.018453/2017-77</t>
  </si>
  <si>
    <t>23113.018352/2017-04</t>
  </si>
  <si>
    <t>PAULO FELLIPE CRISTALDO</t>
  </si>
  <si>
    <t>23113.018351/2017-51</t>
  </si>
  <si>
    <t>HYRLA GRAZIELLE SILVA DE ARAUJO COUTO</t>
  </si>
  <si>
    <t>PCDP 1568/17</t>
  </si>
  <si>
    <t>23113.019139/2017-10</t>
  </si>
  <si>
    <t>LUCAS BARBOSA DOS SANTOS</t>
  </si>
  <si>
    <t>23113.021409/2017-44</t>
  </si>
  <si>
    <t>CRISLANE COSTA CALAZANS</t>
  </si>
  <si>
    <t>23113.026475/2017-19</t>
  </si>
  <si>
    <t>23113.026476/2017-55</t>
  </si>
  <si>
    <t>23113.026230/2017-83</t>
  </si>
  <si>
    <t>23113.026740/2017-51</t>
  </si>
  <si>
    <t>PROPG</t>
  </si>
  <si>
    <t>PCD-PG</t>
  </si>
  <si>
    <t>TOTAL</t>
  </si>
  <si>
    <t>PR = PROCESSO</t>
  </si>
  <si>
    <t>PCDP = Processo de concessão de passagens e diárias</t>
  </si>
  <si>
    <t>23113.009473/2017-57</t>
  </si>
  <si>
    <t>HUMBERTO LUIZ GALUPO VIANNA</t>
  </si>
  <si>
    <t>23113.010825/2017-17</t>
  </si>
  <si>
    <t>FRANK NILTON MARCON</t>
  </si>
  <si>
    <t>23113.010826/2017-61</t>
  </si>
  <si>
    <t>CLOVIS CARVALHO BRITTO</t>
  </si>
  <si>
    <t>PCDP 1015/17</t>
  </si>
  <si>
    <t>PCDP 1027/17</t>
  </si>
  <si>
    <t>ULISSES NEVES RAFAEL</t>
  </si>
  <si>
    <t>23113.018627/2017-00</t>
  </si>
  <si>
    <t>LEONARDO LEAL ESTEVES</t>
  </si>
  <si>
    <t>23113.027036/2017-15</t>
  </si>
  <si>
    <t>UGO MAIA ANDRADE</t>
  </si>
  <si>
    <t>23113.000350/2017-51</t>
  </si>
  <si>
    <t>CATARINA MENEZES FERREIRA</t>
  </si>
  <si>
    <t>23113.000349/2017-26</t>
  </si>
  <si>
    <t>LUIZ ANTONIO PACHECO DE QUEIROZ</t>
  </si>
  <si>
    <t>23113.000352/2017-40</t>
  </si>
  <si>
    <t>CAROLINE MURTA LEMOS</t>
  </si>
  <si>
    <t>23113.000348/2017-81</t>
  </si>
  <si>
    <t>PAULO FERNANDO BAVA DE CAMARGO</t>
  </si>
  <si>
    <t>23113.000347/2017-37</t>
  </si>
  <si>
    <t>JOYCE AVELINO BEZERRA SANTANA</t>
  </si>
  <si>
    <t>23113.000346/2017-92</t>
  </si>
  <si>
    <t>DANIELA MAGALHAES KLOKLER</t>
  </si>
  <si>
    <t>23113.000345/2017-48</t>
  </si>
  <si>
    <t>FELIPE NEVES DA SILVA</t>
  </si>
  <si>
    <t>23113.000344/2017-01</t>
  </si>
  <si>
    <t>CAROLINA DE SOUSA SANTOS</t>
  </si>
  <si>
    <t>23113.000343/2017-59</t>
  </si>
  <si>
    <t>JOSE ROBERTO PELLINI</t>
  </si>
  <si>
    <t>23113.000353/2017-94</t>
  </si>
  <si>
    <t>ALBERICO NOGUEIRA DE QUEIROZ</t>
  </si>
  <si>
    <t>23113.000351/2017-03</t>
  </si>
  <si>
    <t>MARCIA BARBOSA DE COSTA GUIMARAES</t>
  </si>
  <si>
    <t>23113.000356/2017-28</t>
  </si>
  <si>
    <t>CAMILA FABIANE DE SILVEIRA</t>
  </si>
  <si>
    <t>23113.000397/2017-14</t>
  </si>
  <si>
    <t xml:space="preserve">GILSON RAMBELLI </t>
  </si>
  <si>
    <t>23113.014988/2017-79</t>
  </si>
  <si>
    <t>LEANDRO DOMINGUES DURAN</t>
  </si>
  <si>
    <t>23113.000401/2017-44</t>
  </si>
  <si>
    <t>SUELY GLEYDE AMANCIO MARTINELLI</t>
  </si>
  <si>
    <t>23113.015017/2017-46</t>
  </si>
  <si>
    <t>ORLANDO PEDRESCHI NETO</t>
  </si>
  <si>
    <t>Reservado para passagens 2018</t>
  </si>
  <si>
    <t>23113.013107/2017-01</t>
  </si>
  <si>
    <t>VERA LUCIA CORREIA FEITOSA</t>
  </si>
  <si>
    <t>23113.013106/2017-58</t>
  </si>
  <si>
    <t>SONA ARUN JAIN</t>
  </si>
  <si>
    <t>23113.013105/2017-11</t>
  </si>
  <si>
    <t>MARCUS VINICIUS DE ARAGAO BATISTA</t>
  </si>
  <si>
    <t>23113.013104/2017-69</t>
  </si>
  <si>
    <t>ROSELI LA CORTE DOS SANTOS</t>
  </si>
  <si>
    <t>23113.013103/2017-14</t>
  </si>
  <si>
    <t>SILVIO SANTANA DOLABELLA</t>
  </si>
  <si>
    <t>23113.013962/2017-11</t>
  </si>
  <si>
    <t>ÍTALO FERNANDO LISBOA DE MELO</t>
  </si>
  <si>
    <t>23113.013963/2017-58</t>
  </si>
  <si>
    <t>LUCIANE MORENO STORTI DE MELO</t>
  </si>
  <si>
    <t>23113.014049/2017-24</t>
  </si>
  <si>
    <t>DIEGO MOURA TANAJURA</t>
  </si>
  <si>
    <t>23113.014050/2017-59</t>
  </si>
  <si>
    <t>PATRICIA RODRIGUES MARQUES DE SOUZA</t>
  </si>
  <si>
    <t>23113.015118/2017-17</t>
  </si>
  <si>
    <t>JÉSSICA BATISTA DE SOUZA</t>
  </si>
  <si>
    <t>23113.016257/2017-97</t>
  </si>
  <si>
    <t>23113.018848/2017-70</t>
  </si>
  <si>
    <t>ERIC AIAN PEREIRA DA SILVA</t>
  </si>
  <si>
    <t>PCDP 1711/17</t>
  </si>
  <si>
    <t>BRANCILENE SANTOS DE ARAÚJO</t>
  </si>
  <si>
    <t>23113.019501/2017-44</t>
  </si>
  <si>
    <t>ADRIANA GIBARA GUIMARÃES</t>
  </si>
  <si>
    <t xml:space="preserve"> DOCENTE</t>
  </si>
  <si>
    <t>23113.22363/022017-81</t>
  </si>
  <si>
    <t>MARCELO CAVALCANTE DUARTE</t>
  </si>
  <si>
    <t>23113.022362/2017-36</t>
  </si>
  <si>
    <t xml:space="preserve">JULLYANA DE SOUZA SIQUEIRA QUINTANS </t>
  </si>
  <si>
    <t>23113.027277/2017-64</t>
  </si>
  <si>
    <t>23113.026992/2017-80</t>
  </si>
  <si>
    <t>CARLA MARIA LINS DE VASCONCELOS</t>
  </si>
  <si>
    <t>23113.006787/2017-06</t>
  </si>
  <si>
    <t>ADICINÉIA APARECIDA DE OLIVEIRA</t>
  </si>
  <si>
    <t>23113.006786/2017-53</t>
  </si>
  <si>
    <t>CLAUDIO JUNIOR NASCIMENTO DA SILVA</t>
  </si>
  <si>
    <t>23113.006785/2017-17</t>
  </si>
  <si>
    <t>DIEGO ASSIS SIQUEIRA GOIS</t>
  </si>
  <si>
    <t>23113.006784/2017-64</t>
  </si>
  <si>
    <t>ANDRE BRITTO DE CARVALHO</t>
  </si>
  <si>
    <t>23113.006272/2017-06</t>
  </si>
  <si>
    <t>ROBERT ANDERSON NOGUEIRA DE OLIVEIRA</t>
  </si>
  <si>
    <t>23113.006273/2017-42</t>
  </si>
  <si>
    <t>23113.007354/2017-60</t>
  </si>
  <si>
    <t>THAUANE MOURA GARCIA</t>
  </si>
  <si>
    <t>23113.006556/2017-94</t>
  </si>
  <si>
    <t>DOUGLAS DYLLON JERRONIMO DE MACEDO</t>
  </si>
  <si>
    <t>23113.006558/2017-83</t>
  </si>
  <si>
    <t>23113.008243/2017-71</t>
  </si>
  <si>
    <t>EDWARD DAVID MORENO ORDONEZ</t>
  </si>
  <si>
    <t>23113.006555/2017-40</t>
  </si>
  <si>
    <t>RUAN MARCOS DE ARAUJO CORREIA MELLO</t>
  </si>
  <si>
    <t>23113.006557/2017-39</t>
  </si>
  <si>
    <t>23113.000589/2017-21</t>
  </si>
  <si>
    <t>BRENO SANTANA SANTOS</t>
  </si>
  <si>
    <t>23113.007384/2017-76</t>
  </si>
  <si>
    <t>DANIEL OLIVEIRA DANTAS</t>
  </si>
  <si>
    <t>23113.005331/2017-11</t>
  </si>
  <si>
    <t>ANDERSON SANTOS BARROSO</t>
  </si>
  <si>
    <t>23113.005799/2017-13</t>
  </si>
  <si>
    <t>MICHEL DOS SANTOS SOARES</t>
  </si>
  <si>
    <t>23113.005332/2017-65</t>
  </si>
  <si>
    <t>23113.008821/2017-79</t>
  </si>
  <si>
    <t>23113.010221/2017-71</t>
  </si>
  <si>
    <t>23113.004954/2017-76</t>
  </si>
  <si>
    <t>MARIANNE BATISTA DINIZ DA SILVA</t>
  </si>
  <si>
    <t>23113.009434/2017-50</t>
  </si>
  <si>
    <t>LEONARDO NOGUEIRA MATOS</t>
  </si>
  <si>
    <t>P2CEM</t>
  </si>
  <si>
    <t>23113.009334/2017-23</t>
  </si>
  <si>
    <t>RAIMUNDO ALVES LIMA SOBRINHO</t>
  </si>
  <si>
    <t>23113.009333/2017-89</t>
  </si>
  <si>
    <t>SILVANDO VIEIRA DOS SANTOS</t>
  </si>
  <si>
    <t>23113.009331/2017-90</t>
  </si>
  <si>
    <t>ROSIVÂNIA DA PAIXÃO SILVA OLIVEIRA</t>
  </si>
  <si>
    <t>23113.009332/2017-34</t>
  </si>
  <si>
    <t>23113.009330/2017-45</t>
  </si>
  <si>
    <t>BERTILIA LAURALEE BARTLEY</t>
  </si>
  <si>
    <t>23113.009335/2017-78</t>
  </si>
  <si>
    <t>EDUARDO KIRINUS TENTARDINI</t>
  </si>
  <si>
    <t>23113.009336/2017-12</t>
  </si>
  <si>
    <t>23113.012814/2017-71</t>
  </si>
  <si>
    <t xml:space="preserve">LEILA MELO DA SILVA </t>
  </si>
  <si>
    <t>23113.012811/2017-38</t>
  </si>
  <si>
    <t>THATIANA CRISTIANA PEREIRA DE MACEDO</t>
  </si>
  <si>
    <t>23113.012815/2017-16</t>
  </si>
  <si>
    <t>FERNANDA BORBA SIMOES</t>
  </si>
  <si>
    <t>23113.012817/2017-13</t>
  </si>
  <si>
    <t>TIAGO NUNES LIMA</t>
  </si>
  <si>
    <t>23113.012816/2017-61</t>
  </si>
  <si>
    <t>SILMARA CALDAS SANTOS</t>
  </si>
  <si>
    <t>23113.012812/2017-82</t>
  </si>
  <si>
    <t>DIEGO ADALBERTO TELES CAMPOS</t>
  </si>
  <si>
    <t>23113.014102/2017-97</t>
  </si>
  <si>
    <t>GEORGE RICARDO SANTANA ANDRADE</t>
  </si>
  <si>
    <t>23113.014103/2017-31</t>
  </si>
  <si>
    <t>23113.014654/2017-03</t>
  </si>
  <si>
    <t>23113.015820/2017-81</t>
  </si>
  <si>
    <t>ZELIA SOARES MACEDO</t>
  </si>
  <si>
    <t>23113.015821/2017-25</t>
  </si>
  <si>
    <t>GENISSON BARBOSA TEIXEIRA</t>
  </si>
  <si>
    <t>PCDP 1310/17</t>
  </si>
  <si>
    <t>LUIZ CARLOS PEREIRA</t>
  </si>
  <si>
    <t>PCDP 1324/17</t>
  </si>
  <si>
    <t>MARYSÍLVIA FERREIRA DA COSTA</t>
  </si>
  <si>
    <t>23113.017180/2017-43</t>
  </si>
  <si>
    <t>MICHELLA GRAZIELA SANTOS MENDONÇA</t>
  </si>
  <si>
    <t>23113.017181/2017-98</t>
  </si>
  <si>
    <t>23113.017560/2017-88</t>
  </si>
  <si>
    <t>DOUGLAS COSTA SANTOS</t>
  </si>
  <si>
    <t>23113.018227/2017--96</t>
  </si>
  <si>
    <t>CRISTIANE DA CUNHA NASCIMENTO</t>
  </si>
  <si>
    <t>23113.021694/2017-01</t>
  </si>
  <si>
    <t>ROSANE MARIA PESSOA BETANIO OLIVEIRA</t>
  </si>
  <si>
    <t>23113.025788/2017-41</t>
  </si>
  <si>
    <t>LUIS EDUARDO ALMEIDA</t>
  </si>
  <si>
    <t>23113.025290/2017-89</t>
  </si>
  <si>
    <t>ADRIANO BORGES ANDRADE</t>
  </si>
  <si>
    <t>Cancelado s/ saldo PNPD</t>
  </si>
  <si>
    <t>23113.03546/2017-70</t>
  </si>
  <si>
    <t>PCDP 1909/17</t>
  </si>
  <si>
    <t>DIÁRIAS</t>
  </si>
  <si>
    <t>Saldo reservado para passagens 2018</t>
  </si>
  <si>
    <t>23113.008829/2017-35</t>
  </si>
  <si>
    <t>GABRIELA TEIXEIRA XAVIER</t>
  </si>
  <si>
    <t>23113.008832/2017-59</t>
  </si>
  <si>
    <t>MARIA TEREZINHA SANTOS LEITE NETA</t>
  </si>
  <si>
    <t>23113.009329/2017-11</t>
  </si>
  <si>
    <t>NARENDRA NARAIN</t>
  </si>
  <si>
    <t>23113.013719/2017-95</t>
  </si>
  <si>
    <t>MARIA APARECIDA AZAVEDO PEREIRA DA SILVA</t>
  </si>
  <si>
    <t>23113.013718/2017-41</t>
  </si>
  <si>
    <t>PATRICIA BELTRAO LESSA CONSTANT</t>
  </si>
  <si>
    <t>23113.014100/2017-06</t>
  </si>
  <si>
    <t>23113.014910/2017-54</t>
  </si>
  <si>
    <t>ALESSANDRA ALMEIDA CASTRO PAGANI</t>
  </si>
  <si>
    <t>23113.016011/2017-96</t>
  </si>
  <si>
    <t>RAMON CANUTO VIEIRA DA NASCIMENTO</t>
  </si>
  <si>
    <t>23113.016012/2017-31</t>
  </si>
  <si>
    <t>23113.017580/2017-59</t>
  </si>
  <si>
    <t>JOSIANE RODRIGUES DE BARROS</t>
  </si>
  <si>
    <t>23113.018120/2017-48</t>
  </si>
  <si>
    <t>ELIZABETE DE SANTANA SILVA</t>
  </si>
  <si>
    <t>23113.018119/2017-13</t>
  </si>
  <si>
    <t>CHRISTIAN ALLEY DE ARAGÃO ALMEIDA</t>
  </si>
  <si>
    <t>23113.018117/2017-24</t>
  </si>
  <si>
    <t>GEOVANE DOS SANTOS</t>
  </si>
  <si>
    <t>23113.018116/2017-80</t>
  </si>
  <si>
    <t>CHRISTEAN SANTOS DE OLIVEIRA</t>
  </si>
  <si>
    <t>23113.018118/2017-79</t>
  </si>
  <si>
    <t>23113.015099/2017-29</t>
  </si>
  <si>
    <t>ANNE KAROLINE DE SOUZA OLIVEIRA</t>
  </si>
  <si>
    <t>23113.027352/2017-97</t>
  </si>
  <si>
    <t>TANNA JOANAN FÁRIAS LIMA GUEDES</t>
  </si>
  <si>
    <t>PCDP 1727/17</t>
  </si>
  <si>
    <t>ANDRÉ SALES BARRETO</t>
  </si>
  <si>
    <t>23113.022033/2017-95</t>
  </si>
  <si>
    <t>LUIZ RENATO PARANHOS</t>
  </si>
  <si>
    <t>23113.021935/2017-12</t>
  </si>
  <si>
    <t>MIBURGE BOLIVAM GOIS JUNIOR</t>
  </si>
  <si>
    <t>23113.021936/2017-59</t>
  </si>
  <si>
    <t>23113.022074/2017-81</t>
  </si>
  <si>
    <t>23113.022076/2017-71</t>
  </si>
  <si>
    <t>23113.021985/2017-91</t>
  </si>
  <si>
    <t>23113.021934/2017-60</t>
  </si>
  <si>
    <t>PAULA SANTOS NUNES</t>
  </si>
  <si>
    <t>23113.021950/2017-52</t>
  </si>
  <si>
    <t>Saldo reservado para passagens 2018</t>
  </si>
  <si>
    <t>PCPD 0594/17</t>
  </si>
  <si>
    <t>JOE MARÇAL GONÇALVES DOS SANTOS</t>
  </si>
  <si>
    <t>PCDP 0721/17</t>
  </si>
  <si>
    <t>JOANILDO ALBUQUERQUE BURITY</t>
  </si>
  <si>
    <t>23113.015964/2017-37</t>
  </si>
  <si>
    <t>PCDP 1292/17</t>
  </si>
  <si>
    <t>PCDP 1557/17</t>
  </si>
  <si>
    <t>LUIS AMÉRICO BONFIM</t>
  </si>
  <si>
    <t>Ciências da Saúde</t>
  </si>
  <si>
    <t>.23113.012773/2017-13</t>
  </si>
  <si>
    <t>ROSANA CIPOLOTTI</t>
  </si>
  <si>
    <t>231113.025931/2017-03</t>
  </si>
  <si>
    <t>MAYARA TAVARES DA SILVA</t>
  </si>
  <si>
    <t>23113.010222/2017-15</t>
  </si>
  <si>
    <t>MARIA DO CARMO DE OLIVEIRA RIBEIRO</t>
  </si>
  <si>
    <t>23113.010308/2017-48</t>
  </si>
  <si>
    <t>JUSSIELY CUNHA OLIVEIRA</t>
  </si>
  <si>
    <t>23113.010311/2017-61</t>
  </si>
  <si>
    <t>RICARDO QUEIROZ GURGEL</t>
  </si>
  <si>
    <t>23113.012034/2017-21</t>
  </si>
  <si>
    <t>JOSÉ  VALTER COSTA OLIVEIRA</t>
  </si>
  <si>
    <t>23113.012035/2017-76</t>
  </si>
  <si>
    <t>MAIRIM RUSSO SERAFINI</t>
  </si>
  <si>
    <t>23113.012774/2017-68</t>
  </si>
  <si>
    <t>23113.013161/2017-48</t>
  </si>
  <si>
    <t>LUCAS SOUSA MAGALHÃES</t>
  </si>
  <si>
    <t>530,17</t>
  </si>
  <si>
    <t>23113.013162/2017-92</t>
  </si>
  <si>
    <t>FABRICIO ENEAS DINIZ DE FIGUEIREDO</t>
  </si>
  <si>
    <t>708,78</t>
  </si>
  <si>
    <t>23113.013954/2017-67</t>
  </si>
  <si>
    <t>JULLYANA DE SOUZA SIQUEIRA QUINTANS</t>
  </si>
  <si>
    <t>23113.013955/2017-10</t>
  </si>
  <si>
    <t>JULIANA CARDOSO ALVES</t>
  </si>
  <si>
    <t>23113.013956/2017-56</t>
  </si>
  <si>
    <t>23113.013957/2017-09</t>
  </si>
  <si>
    <t>ALINE SILVA BARRETO</t>
  </si>
  <si>
    <t>23113.013958/2017-45</t>
  </si>
  <si>
    <t>23113.013959/2017-90</t>
  </si>
  <si>
    <t>23113.013964/2017-01</t>
  </si>
  <si>
    <t>RODRIGO ANSELMO CAZZANIGA</t>
  </si>
  <si>
    <t>23113.013965/2017-47</t>
  </si>
  <si>
    <t>23113.014256/2017-89</t>
  </si>
  <si>
    <t>ALINE DE SIQUEIRA ALVES LOPES</t>
  </si>
  <si>
    <t>23113.014271/2017-27</t>
  </si>
  <si>
    <t>23113.014809/2017-01</t>
  </si>
  <si>
    <t>FRANCILENE AMARAL DA SILVA</t>
  </si>
  <si>
    <t>23113.014810/2017-28</t>
  </si>
  <si>
    <t>FABÍOLA ANDRÉA ANDRADE DOS SANTOS</t>
  </si>
  <si>
    <t>23113.014812/2017-17</t>
  </si>
  <si>
    <t>23113.015846/2017-29</t>
  </si>
  <si>
    <t>DIVALDO PEREIRA DE LYRA JUNIOR</t>
  </si>
  <si>
    <t>23113.015847/2017-73</t>
  </si>
  <si>
    <t>VITOR OLIVEIRA CARVALHO</t>
  </si>
  <si>
    <t>23113.015848/2017-18</t>
  </si>
  <si>
    <t>CAMILLA NATÁLIA OLIVEIRA SANTOS</t>
  </si>
  <si>
    <t>23113.015850/2017-97</t>
  </si>
  <si>
    <t>SARAH CRISTINA FONTES VIEIRA</t>
  </si>
  <si>
    <t>23113.015851/2017-31</t>
  </si>
  <si>
    <t>23113.015852/2017-86</t>
  </si>
  <si>
    <t>23113.015853/2017-11</t>
  </si>
  <si>
    <t>MARIA ALEXSANDRA DA SILVA MENEZES</t>
  </si>
  <si>
    <t>23113.015854/2017-75</t>
  </si>
  <si>
    <t>23113.015855/2017-10</t>
  </si>
  <si>
    <t>23113.015859/2017-62</t>
  </si>
  <si>
    <t>JOSIMARI MELO DE SANTANA</t>
  </si>
  <si>
    <t>23113.016013/2017-85</t>
  </si>
  <si>
    <t>23113.016014/2017-20</t>
  </si>
  <si>
    <t>23113.016310/2017-21</t>
  </si>
  <si>
    <t>MARCO ANTONIO PRADO NUNES</t>
  </si>
  <si>
    <t>23113.016311/2017-75</t>
  </si>
  <si>
    <t>23113.016436/2017-03</t>
  </si>
  <si>
    <t>CATIA MARIA JUSTO</t>
  </si>
  <si>
    <t>23113.016437/2017-40</t>
  </si>
  <si>
    <t>MÁRIO LUÍS TAVARES MENDES</t>
  </si>
  <si>
    <t>23113.017412/2017-63</t>
  </si>
  <si>
    <t>MONICA RUEDA BARRIOS</t>
  </si>
  <si>
    <t>23113.017416/2017-41</t>
  </si>
  <si>
    <t>23113.017417/2017-96</t>
  </si>
  <si>
    <t>23113.018473/2017-48</t>
  </si>
  <si>
    <t>MARCIO ROBERTO VIANA DOS SANTOS</t>
  </si>
  <si>
    <t>23113.018820/2017-32</t>
  </si>
  <si>
    <t>MAYARA ALVES MENEZES</t>
  </si>
  <si>
    <t>23113.019273/2017-11</t>
  </si>
  <si>
    <t>23113.019274/2017-57</t>
  </si>
  <si>
    <t>23113.019275/2017-00</t>
  </si>
  <si>
    <t>ALYNNE KAREN MENDONÇA DE SANTANA</t>
  </si>
  <si>
    <t>23113.019277/2017-91</t>
  </si>
  <si>
    <t>23113.019474/2017-18</t>
  </si>
  <si>
    <t>23113.019475/2017-54</t>
  </si>
  <si>
    <t>KARINA CONCEICAO G. M. DE ARAUJO</t>
  </si>
  <si>
    <t>23113.019476/2017-07</t>
  </si>
  <si>
    <t>AMELIA MARIA RIBEIRO DE JESUS</t>
  </si>
  <si>
    <t>23113.019477/2017-43</t>
  </si>
  <si>
    <t>TATIANA RODRIGUES DE MOURA</t>
  </si>
  <si>
    <t>23113.019482/2017-56</t>
  </si>
  <si>
    <t>23113.019483/2017-09</t>
  </si>
  <si>
    <t>ROQUE PACHECO DE ALMEIDA</t>
  </si>
  <si>
    <t>23113.019484/2017-45</t>
  </si>
  <si>
    <t>23113.019485/2017-90</t>
  </si>
  <si>
    <t>SILVIA DE MAGALHÃES SIMOES</t>
  </si>
  <si>
    <t>23113.019486/2017-34</t>
  </si>
  <si>
    <t>23113.019487/2017-89</t>
  </si>
  <si>
    <t>23113.019488/2017-23</t>
  </si>
  <si>
    <t>23113.021415/2017-00</t>
  </si>
  <si>
    <t xml:space="preserve">SHIRLEY VERÔNICA MELO ALMEIDA </t>
  </si>
  <si>
    <t>23113.021416/2017-46</t>
  </si>
  <si>
    <t>23113.021616/2017-07</t>
  </si>
  <si>
    <t>ADRIANO ANTUNES DE SOUZA ARAUJO</t>
  </si>
  <si>
    <t>23113.021617/2017-43</t>
  </si>
  <si>
    <t>CRISTIANE BANI CORREA</t>
  </si>
  <si>
    <t>23113.021618/2017-98</t>
  </si>
  <si>
    <t>ENILTON APARECIDO  CAMARGO</t>
  </si>
  <si>
    <t>23113.021619/2017-32</t>
  </si>
  <si>
    <t>23113.021623/2017-09</t>
  </si>
  <si>
    <t>PAULO RICARDO SAQUETE MARTINS FILHO</t>
  </si>
  <si>
    <t>23113.021624/2017-45</t>
  </si>
  <si>
    <t>23113.021625/2017-90</t>
  </si>
  <si>
    <t>23113.021629/2017-78</t>
  </si>
  <si>
    <t>23113.025729/2017-73</t>
  </si>
  <si>
    <t>MAYARA ELEN DE JESUS AGRIPINO</t>
  </si>
  <si>
    <t>23113.025741/2017-88</t>
  </si>
  <si>
    <t>23113.025746/2017-19</t>
  </si>
  <si>
    <t>LUCAS VASCONCELOS LIMA</t>
  </si>
  <si>
    <t>23113.025753/2017-11</t>
  </si>
  <si>
    <t>MARIA JANE DAS VIRGENS AQUINO</t>
  </si>
  <si>
    <t>23113.025759/2017-80</t>
  </si>
  <si>
    <t>ISABELA AZEVEDO FREIRE SANTOS</t>
  </si>
  <si>
    <t>Cancelado</t>
  </si>
  <si>
    <t>23113.025770/2017-40</t>
  </si>
  <si>
    <t>THIAGO ABNER DOS SANTOS SOUZA</t>
  </si>
  <si>
    <t>23113.025777/2017-61</t>
  </si>
  <si>
    <t>THAIS ALVES BARRETO PEREIRA</t>
  </si>
  <si>
    <t>23113.025797/2017-32</t>
  </si>
  <si>
    <t>PAULA MICHELE DOS SANTOS LEITE</t>
  </si>
  <si>
    <t>23113.025812/2017-42</t>
  </si>
  <si>
    <t>23113.025922/2017-12</t>
  </si>
  <si>
    <t>ANTÔNIO CARLOS SOBRAL SOUSA</t>
  </si>
  <si>
    <t>23113.025924/217-01</t>
  </si>
  <si>
    <t>23113.026217/2017-24</t>
  </si>
  <si>
    <t>23113.026297/2017-18</t>
  </si>
  <si>
    <t>23113.026377/2017-73</t>
  </si>
  <si>
    <t>23113.026386/2017-64</t>
  </si>
  <si>
    <t>23113.030492/2017-42</t>
  </si>
  <si>
    <t>KIRIAQUE BARRA FERREIRA BARBOSA</t>
  </si>
  <si>
    <t>23113.032561/2017-52</t>
  </si>
  <si>
    <t>JULLYANA DE SOUSA SIQUEIRA QUINTANS</t>
  </si>
  <si>
    <t>PCDP 0734/17</t>
  </si>
  <si>
    <t>SAMIR BUAINAIN KASSAR</t>
  </si>
  <si>
    <t>PCDP 0860/17</t>
  </si>
  <si>
    <t>CONSTANÇA CLARA GAYOSO SIMÕES BARBOSA</t>
  </si>
  <si>
    <t>PCDP 0918/17</t>
  </si>
  <si>
    <t>LORENA ALMEIDA DE MELO</t>
  </si>
  <si>
    <t>PCDP 0919/17</t>
  </si>
  <si>
    <t>AMAURY LELIS DAL FABBRO</t>
  </si>
  <si>
    <t>PCDP 1826/17</t>
  </si>
  <si>
    <t>LUIS FELIPE RIBEIRO PINTO</t>
  </si>
  <si>
    <t>23113.033915/2017-86</t>
  </si>
  <si>
    <t>Ciências Farmacêuticas</t>
  </si>
  <si>
    <t>23113.013160/2017-01</t>
  </si>
  <si>
    <t>CRISTIANI ISABEL BANDERO WALKER</t>
  </si>
  <si>
    <t>23113.013099/2017-94</t>
  </si>
  <si>
    <t>THAYSNARA BATISTA BRITO</t>
  </si>
  <si>
    <t>23113.013100/2017-81</t>
  </si>
  <si>
    <t>23113.013101/2017-25</t>
  </si>
  <si>
    <t>23113.014125/2017-00</t>
  </si>
  <si>
    <t>23113.014127/2017-91</t>
  </si>
  <si>
    <t>23113.014382/2017-33</t>
  </si>
  <si>
    <t>23113.014381/2017-99</t>
  </si>
  <si>
    <t>23113.014380/2017-44</t>
  </si>
  <si>
    <t>SARAVANAH SHANMUGAM</t>
  </si>
  <si>
    <t>23113.014984/2017-91</t>
  </si>
  <si>
    <t>23113.017312/2017-37</t>
  </si>
  <si>
    <t>23113.017221/2017-00</t>
  </si>
  <si>
    <t>23113.017222/2017-46</t>
  </si>
  <si>
    <t>23113.017220/2017-57</t>
  </si>
  <si>
    <t>23113.018760/2017-58</t>
  </si>
  <si>
    <t>ADRIANA GIABARA GUIMARÃES</t>
  </si>
  <si>
    <t>PCDP 1696/17</t>
  </si>
  <si>
    <t>23113.021576/2017-95</t>
  </si>
  <si>
    <t>SABRINA CERQUEIRA SANTOS</t>
  </si>
  <si>
    <t>23113.021575/2017-41</t>
  </si>
  <si>
    <t>KÉRLIN STANCINE SANTOS ROCHA</t>
  </si>
  <si>
    <t>23113.021577/2017-30</t>
  </si>
  <si>
    <t>23113.019440/2017-15</t>
  </si>
  <si>
    <t>23113.019441/2017-60</t>
  </si>
  <si>
    <t>23113.019442/2017-12</t>
  </si>
  <si>
    <t>23113.014411/2017-67</t>
  </si>
  <si>
    <t>ALAN BRUNO SILVA VASCONCELOS</t>
  </si>
  <si>
    <t>23113.014410/2017-12</t>
  </si>
  <si>
    <t>NIVIANE DE MATOS NASCIMENTO</t>
  </si>
  <si>
    <t>23113.014412/2017-10</t>
  </si>
  <si>
    <t>DIEGO SANTOS DE SOUZA</t>
  </si>
  <si>
    <t>23113.014863/2017-49</t>
  </si>
  <si>
    <t>FABÍULA FRANCISCA DE ABREU</t>
  </si>
  <si>
    <t>23113.014862/2017-02</t>
  </si>
  <si>
    <t>MARINA FEIRE DE SOUZA</t>
  </si>
  <si>
    <t>23113.014861/2017-50</t>
  </si>
  <si>
    <t>JOSÉ MARCOS MENESES BISPO</t>
  </si>
  <si>
    <t>23113.014860/2017-13</t>
  </si>
  <si>
    <t>EDSON DE REZENDO SANTOS</t>
  </si>
  <si>
    <t>23113.014859/2017-81</t>
  </si>
  <si>
    <t>THASSYA FERNANDA OLIVEIRA DOS SANTOS</t>
  </si>
  <si>
    <t>23113.014858/2017-36</t>
  </si>
  <si>
    <t>AUDERLAN MENDONÇA DE GOIS</t>
  </si>
  <si>
    <t>PCDP 1313/17</t>
  </si>
  <si>
    <t>RENATA GRESPAN</t>
  </si>
  <si>
    <t>23113.015963/2017-92</t>
  </si>
  <si>
    <t>23113.017167/2017-94</t>
  </si>
  <si>
    <t>SABRINA ZELICE DA CRUZ DE MORAES</t>
  </si>
  <si>
    <t>23113.021778/2017-37</t>
  </si>
  <si>
    <t>FERNANDA MENDONÇA ARAUJO</t>
  </si>
  <si>
    <t>23113.021779/2017-81</t>
  </si>
  <si>
    <t>23113.021777/2017-92</t>
  </si>
  <si>
    <t>ARIEL DE SOUZA GRAÇA</t>
  </si>
  <si>
    <t>23113.030467/2017-69</t>
  </si>
  <si>
    <t>MICHAEL NADSON SANTOS SANTANA</t>
  </si>
  <si>
    <t>23113.030461/2017-91</t>
  </si>
  <si>
    <t>LARISSA ANDRADE DE SA FEITOSA</t>
  </si>
  <si>
    <t>23113.030432/2017-20</t>
  </si>
  <si>
    <t>AUDERSON MENDONÇA DE GOIS</t>
  </si>
  <si>
    <t>23113.030438/2017-05</t>
  </si>
  <si>
    <t>FABRICIO NUNES MACEDO</t>
  </si>
  <si>
    <t>23113.030437/2017-52</t>
  </si>
  <si>
    <t>23113.030434/2017-19</t>
  </si>
  <si>
    <t>CACIA OLIVEIRA DANTAS</t>
  </si>
  <si>
    <t>23113.030470/2017-82</t>
  </si>
  <si>
    <t>MIRIAM GEISA VIRGENS MENEZES</t>
  </si>
  <si>
    <t>23113.030471/2017-27</t>
  </si>
  <si>
    <t>MURILO MARCHIORO</t>
  </si>
  <si>
    <t>23113.030480/2017-18</t>
  </si>
  <si>
    <t>SANDRA LAUTON SANTOS</t>
  </si>
  <si>
    <t>23113.030441/2017-11</t>
  </si>
  <si>
    <t>JOSE MARDEN MENDES NETO</t>
  </si>
  <si>
    <t>23113.030482/2017-15</t>
  </si>
  <si>
    <t>RICARDO GUIMARAES AMARAL</t>
  </si>
  <si>
    <t>23113.031848/2017-65</t>
  </si>
  <si>
    <t>23113.031854/2017-12</t>
  </si>
  <si>
    <t>KAMILLA MAYARA LUCAS DA CRUZ</t>
  </si>
  <si>
    <t>23113.032018/2017-55</t>
  </si>
  <si>
    <t>JOSE RONALDO DOS SANTOS</t>
  </si>
  <si>
    <t>Comunicação Social</t>
  </si>
  <si>
    <t>23113.008843/2017-39</t>
  </si>
  <si>
    <t>CESAR RICARDO SIQUEIRA BOLANO</t>
  </si>
  <si>
    <t>23113.008841/2017-40</t>
  </si>
  <si>
    <t>GEILSON DOS SANTOS SILVA</t>
  </si>
  <si>
    <t>23113.008842/2017-94</t>
  </si>
  <si>
    <t>VERLANE ARAGAO SANTOS</t>
  </si>
  <si>
    <t>23113.010219/2017-00</t>
  </si>
  <si>
    <t>ERIVALDO FRANCISCO DOS SANTOS JUNIOR</t>
  </si>
  <si>
    <t>23113.010942/2017-81</t>
  </si>
  <si>
    <t>YURI NASCIMENTO COSTA</t>
  </si>
  <si>
    <t>23113.011245/2017-47</t>
  </si>
  <si>
    <t>JOSÉ SAMPAIO DE MEDEIROS NETO</t>
  </si>
  <si>
    <t>23113.014706/2017-33</t>
  </si>
  <si>
    <t>JONATAS BRENO SILVA SANTOS</t>
  </si>
  <si>
    <t>23113.016168/2017-11</t>
  </si>
  <si>
    <t>CAMILA SILVA SANTOS</t>
  </si>
  <si>
    <t>23113.016425/2017-15</t>
  </si>
  <si>
    <t>ANTÔNIO HELENO CALDAS LARANJEIRA</t>
  </si>
  <si>
    <t>23113.018937/2017-16</t>
  </si>
  <si>
    <t>FLÁVIO MARCÍLIO MAIA E SILVA JÚNIOR</t>
  </si>
  <si>
    <t>23113.019341/2017-33</t>
  </si>
  <si>
    <t>CARLOS PERES DE FIGUEIREDO SOBRINHO</t>
  </si>
  <si>
    <t>23113.021956/2017-20</t>
  </si>
  <si>
    <t>GUSTAVO FERREIRA DA COSTA</t>
  </si>
  <si>
    <t>23113.021955/2017-85</t>
  </si>
  <si>
    <t>EDNILSON BARBOSA SANTOS</t>
  </si>
  <si>
    <t>23113.029965/2017-69</t>
  </si>
  <si>
    <t>SONIA AGUIAR LOPES</t>
  </si>
  <si>
    <t>23113.029976/2017-49</t>
  </si>
  <si>
    <t>CARLOS EDUARDO FRANCISCATO</t>
  </si>
  <si>
    <t>23113.029949/2017-76</t>
  </si>
  <si>
    <t>23113.029981/2017-51</t>
  </si>
  <si>
    <t>23113.027307/2017-32</t>
  </si>
  <si>
    <t>Desenvolvimento e Meio Ambiente</t>
  </si>
  <si>
    <t>PCDP 0293/17</t>
  </si>
  <si>
    <t>MARIA JOSÉ NASCIMENTO SOARES</t>
  </si>
  <si>
    <t>23113.010223/2017-60</t>
  </si>
  <si>
    <t>DANIELA VENCESLAU BITENCOURT</t>
  </si>
  <si>
    <t>23113.015271/2017-44</t>
  </si>
  <si>
    <t>23113.015272/2017-99</t>
  </si>
  <si>
    <t>ARIOVALDO ANTONIO TADEU LUCAS</t>
  </si>
  <si>
    <t>PCDP 1234/17</t>
  </si>
  <si>
    <t>CARLOS ALBERTO DE CIOCE SAMPAIO</t>
  </si>
  <si>
    <t>PCDP 1236/17</t>
  </si>
  <si>
    <t>23113.015862/2017-11</t>
  </si>
  <si>
    <t>CLEZYANE CORREIA ARAUJO</t>
  </si>
  <si>
    <t>23113.018161/2017-34</t>
  </si>
  <si>
    <t>FABRICIO NICACIO FERREIRA</t>
  </si>
  <si>
    <t>23113.022353/2017-45</t>
  </si>
  <si>
    <t>LORENA XAVIER CONCEÇÃO SANTOS</t>
  </si>
  <si>
    <t>23113.022341/2017-11</t>
  </si>
  <si>
    <t>GREGORIO GUIRADA FACCIOLI</t>
  </si>
  <si>
    <t>23113.022351/2017-56</t>
  </si>
  <si>
    <t>ELIANE DOS SANTOS DA SILVA</t>
  </si>
  <si>
    <t>23113.022352/2017-09</t>
  </si>
  <si>
    <t>ANDRÉ LUIZ DE OLIVEIRA</t>
  </si>
  <si>
    <t>23113.022346/2017-43</t>
  </si>
  <si>
    <t>GLADYS MENEZES DE OLIVEIRA</t>
  </si>
  <si>
    <t>23113.022349/2017-87</t>
  </si>
  <si>
    <t>23113.022354/2017-90</t>
  </si>
  <si>
    <t>EDILMA NUNES DE JESUS</t>
  </si>
  <si>
    <t>23113.022343/2017-18</t>
  </si>
  <si>
    <t>23113.022344/2017-54</t>
  </si>
  <si>
    <t>CLEVERTON DA SILVA</t>
  </si>
  <si>
    <t>23113.022359/2017-12</t>
  </si>
  <si>
    <t>CAMILA BOMFIM DE GOIS</t>
  </si>
  <si>
    <t>23113..022358/2017-78</t>
  </si>
  <si>
    <t>ANDRÉA FREIRE DE CARVALHO</t>
  </si>
  <si>
    <t>PCDP 1697/17</t>
  </si>
  <si>
    <t>EVALDO BECKER</t>
  </si>
  <si>
    <t>DIARIAS INTERNACIONAIS</t>
  </si>
  <si>
    <t>PCDP 1818/17</t>
  </si>
  <si>
    <t>23113.022348/2017-32</t>
  </si>
  <si>
    <t>SHEILA SANTOS FREITAS</t>
  </si>
  <si>
    <t>23113.022345/2017-07</t>
  </si>
  <si>
    <t>JOSEFA ROSE EMANOELLE MENEZES CARVALHO</t>
  </si>
  <si>
    <t>23113.022342/2017-65</t>
  </si>
  <si>
    <t>RONISE NASCIMENTO DE ALMEIDA</t>
  </si>
  <si>
    <t>23113.022355/2017-34</t>
  </si>
  <si>
    <t>ROSEANE SANTOS DE CARVALHO</t>
  </si>
  <si>
    <t>23113.022350/2017-10</t>
  </si>
  <si>
    <t>CRISLAINE SANTOS DA SILVA</t>
  </si>
  <si>
    <t>23113.022347/2017-98</t>
  </si>
  <si>
    <t>DELMIRA SANTOS DA CONCEIÇÃO SILVA</t>
  </si>
  <si>
    <t>23113.025719/2019-38</t>
  </si>
  <si>
    <t>JOSEVANIA DE OLIVEIRA</t>
  </si>
  <si>
    <t>23113.025618/2017-67</t>
  </si>
  <si>
    <t>DENISE DE OLIVEIRA DE SOUSA</t>
  </si>
  <si>
    <t>23113.025542/2017-70</t>
  </si>
  <si>
    <t>ANA PAULA SILVA DE SANTANA</t>
  </si>
  <si>
    <t>23113.025537/2017-67</t>
  </si>
  <si>
    <t>NARA VIEIRA DE SOUZA</t>
  </si>
  <si>
    <t>23113.026586/2017-17</t>
  </si>
  <si>
    <t>ROBERTO RODRIGUES DE SOUZA</t>
  </si>
  <si>
    <t>23113.026569/2017-80</t>
  </si>
  <si>
    <t>ALCEU PEDROTTI</t>
  </si>
  <si>
    <t>23113.026616/2017-95</t>
  </si>
  <si>
    <t>DANIELA PINHEIRO BITENCURTI RUIZ ESPARZA</t>
  </si>
  <si>
    <t>23113.026623/2017-97</t>
  </si>
  <si>
    <t>GIANE FLORENTINO RODRIGUES DE BRITO</t>
  </si>
  <si>
    <t>23113.026640/2017-24</t>
  </si>
  <si>
    <t>ANTONIO VITAL MENEZES DE SOUZA</t>
  </si>
  <si>
    <t>23113.026649/2017-35</t>
  </si>
  <si>
    <t>ZENITH NARA COSTA DELABRIDA</t>
  </si>
  <si>
    <t>23113.026650/2017-60</t>
  </si>
  <si>
    <t>INAJÁ FRANCISCO DE SOUZA</t>
  </si>
  <si>
    <t>PCDP 1821/17</t>
  </si>
  <si>
    <t>PHILIPPE POMIER LAYRARGUES</t>
  </si>
  <si>
    <t>23113.026568/2017-35</t>
  </si>
  <si>
    <t>GICÉLIA MENDES DA SILVA</t>
  </si>
  <si>
    <t>23113.026943/2017-47</t>
  </si>
  <si>
    <t>DANIELA TEODORO SAMPAIO</t>
  </si>
  <si>
    <t>23113.026951/2017-93</t>
  </si>
  <si>
    <t>23113.027072/2017-89</t>
  </si>
  <si>
    <t>23113.026675/2017-63</t>
  </si>
  <si>
    <t>JAILTON DE JESUS COSTA</t>
  </si>
  <si>
    <t>23113.026658/2017-26</t>
  </si>
  <si>
    <t>MARLUCIA CRUZ DE SANTANA</t>
  </si>
  <si>
    <t>23113.026954/2017-27</t>
  </si>
  <si>
    <t>CAE RODRIGUES</t>
  </si>
  <si>
    <t>23113.026924/2017-11</t>
  </si>
  <si>
    <t>ERNESTO FREDERICO DA COSTA FOPPEL</t>
  </si>
  <si>
    <t>23113.026909/2017-72</t>
  </si>
  <si>
    <t>CRISTYANO AYRES MACHADO</t>
  </si>
  <si>
    <t>23113.026555/2017-66</t>
  </si>
  <si>
    <t>JANISON CORREIA DE ANDRADE JUNIOR</t>
  </si>
  <si>
    <t>23113.026548/2017-64</t>
  </si>
  <si>
    <t xml:space="preserve">ANA CLAUDIA BATISTA </t>
  </si>
  <si>
    <t>23113.026563/2017-13</t>
  </si>
  <si>
    <t>ROBERTO DOS SANTOS LACERDA</t>
  </si>
  <si>
    <t>23113.026561/2017-11</t>
  </si>
  <si>
    <t>PHELLIPE CUNHA DA SILVA</t>
  </si>
  <si>
    <t>23113.026565/2017-00</t>
  </si>
  <si>
    <t>JADSON DE JESUS SANTOS</t>
  </si>
  <si>
    <t>PCDP 1895/17</t>
  </si>
  <si>
    <t>VALÉRIA GHISLOTI IARED</t>
  </si>
  <si>
    <t>*</t>
  </si>
  <si>
    <t>PCDP 0999/17</t>
  </si>
  <si>
    <t>KARYNA BATISTA SPOSATO</t>
  </si>
  <si>
    <t>PCDP 1051/17</t>
  </si>
  <si>
    <t>PCDP 1806/17</t>
  </si>
  <si>
    <t>MARCELO MACIEL RAMOS</t>
  </si>
  <si>
    <t>PCDP 1813/17</t>
  </si>
  <si>
    <t>MARIA ROSÁRIA BARBATO</t>
  </si>
  <si>
    <t>PCDP 1812/17</t>
  </si>
  <si>
    <t>HENRIQUE RIBEIRO CARDOSO</t>
  </si>
  <si>
    <t>PCDP 1993/17</t>
  </si>
  <si>
    <t>SANDRA ELIAS DE CARVALHO</t>
  </si>
  <si>
    <t>PCDP 0853/17</t>
  </si>
  <si>
    <t>MÁRCIA SIQUEIRA RAPINI</t>
  </si>
  <si>
    <t>PCDP 1793/17</t>
  </si>
  <si>
    <t>FERNANDA ESPERIDIÃO</t>
  </si>
  <si>
    <t>PCDP 1862/17</t>
  </si>
  <si>
    <t>PEDRO VASCONCELOS MAIA DO AMARAL</t>
  </si>
  <si>
    <t>Indice</t>
  </si>
  <si>
    <t>23113.006788/2017-42</t>
  </si>
  <si>
    <t>DOUGLAS FERNANDES RODRIGUES ALVES</t>
  </si>
  <si>
    <t>23113.006789/2017-97</t>
  </si>
  <si>
    <t>23113.008193/2017-21</t>
  </si>
  <si>
    <t>RAYANNA HELLEM SANTOS BEZERRA</t>
  </si>
  <si>
    <t>23113.009324/2017-98</t>
  </si>
  <si>
    <t>DANILLO BARROSO  SOUZA</t>
  </si>
  <si>
    <t>23113.008838/2017-81</t>
  </si>
  <si>
    <t>AYSLAN TRINDADE LIMA</t>
  </si>
  <si>
    <t>23113.008836/2017-37</t>
  </si>
  <si>
    <t>RAPHAELA AGUIAR DE CASTRO</t>
  </si>
  <si>
    <t>23113.008835/2017-92</t>
  </si>
  <si>
    <t>CRISTIANE SANTANA SANTOS</t>
  </si>
  <si>
    <t>23113.008834/2017-48</t>
  </si>
  <si>
    <t>ALYNE FONTES RODRIGUES DE MELO</t>
  </si>
  <si>
    <t>23113.012808/2017-14</t>
  </si>
  <si>
    <t>MARCELO FULGENCIO GUEDES DE BRITO</t>
  </si>
  <si>
    <t>23113.015267/2017-86</t>
  </si>
  <si>
    <t>JESSICA CHAPELEIRO PEIXOTO QUEIROZ</t>
  </si>
  <si>
    <t>23113.015268/2017-21</t>
  </si>
  <si>
    <t>23113.015266/2017-31</t>
  </si>
  <si>
    <t>HOSANA HAUM BARROS MECENAS</t>
  </si>
  <si>
    <t>23113.016110/2017-78</t>
  </si>
  <si>
    <t>JOSEANE DE FARIA CALAZANS</t>
  </si>
  <si>
    <t>23113.017328/2017-40</t>
  </si>
  <si>
    <t>ERIVELTON ROSÁRIO DO NASCIMENTO</t>
  </si>
  <si>
    <t>23113.017329/2017-94</t>
  </si>
  <si>
    <t>JOSÉ WEVERTON SANTOS DE SOUZA</t>
  </si>
  <si>
    <t>23113.017330/2017-19</t>
  </si>
  <si>
    <t>TAMIRIS DA SILVA OLIVEIRA</t>
  </si>
  <si>
    <t>23113.017331/2017-63</t>
  </si>
  <si>
    <t>MONICA APARECIDA PEDROSO</t>
  </si>
  <si>
    <t>23113.017332/2017-16</t>
  </si>
  <si>
    <t xml:space="preserve">HELON SIMÕES OLIVEIRA </t>
  </si>
  <si>
    <t>23113.017333/2017-52</t>
  </si>
  <si>
    <t>MILENA GONÇALVES DA SILVA</t>
  </si>
  <si>
    <t>23113.017452/2017-13</t>
  </si>
  <si>
    <t>ELISA CRAVO FERNANDES</t>
  </si>
  <si>
    <t>23113.017562/2017-77</t>
  </si>
  <si>
    <t>ADRIANA BOCCHIGLIERI</t>
  </si>
  <si>
    <t>23113.017593/2017-11</t>
  </si>
  <si>
    <t>23113.018671/2017-10</t>
  </si>
  <si>
    <t>FLÁVIA HENRIQUES E SOUZA</t>
  </si>
  <si>
    <t>23113.019084/2017-30</t>
  </si>
  <si>
    <t>MARCOS LEANDRO DA CRUZ ROCHA</t>
  </si>
  <si>
    <t>23113.019085/2017-84</t>
  </si>
  <si>
    <t>DINAMARTA VIRGINIO FERREIRA</t>
  </si>
  <si>
    <t>23113.019496/2017-70</t>
  </si>
  <si>
    <t>SIDNEY FEITOSA GOUVEIA</t>
  </si>
  <si>
    <t>23113.021371/2017-18</t>
  </si>
  <si>
    <t>RAFAEL FEITOSA GOUVEIA</t>
  </si>
  <si>
    <t>23113.019497/2017-14</t>
  </si>
  <si>
    <t>CECILIA SILVA DA ROCHA PITA</t>
  </si>
  <si>
    <t>Educação</t>
  </si>
  <si>
    <t>23113.009261/2017-70</t>
  </si>
  <si>
    <t>ANDERSON FRANCISCO VITORINO</t>
  </si>
  <si>
    <t>23113.009262/2017-14</t>
  </si>
  <si>
    <t xml:space="preserve">ROSEMEIRE MARCEDO COSTA </t>
  </si>
  <si>
    <t>23113.009265/2017-58</t>
  </si>
  <si>
    <t>ADRIANA LOHANA DOS SANTOS</t>
  </si>
  <si>
    <t>23113.009264/2017-11</t>
  </si>
  <si>
    <t>SIMONE SILVA DA FONSECA</t>
  </si>
  <si>
    <t>23113.009263/2017-69</t>
  </si>
  <si>
    <t>ALINE CAJÉ BERNARDO</t>
  </si>
  <si>
    <t>23113.009266/2017-01</t>
  </si>
  <si>
    <t>HELMA DE MELO CARDOSO</t>
  </si>
  <si>
    <t>PCDP 0337/17</t>
  </si>
  <si>
    <t>LUCAS VIEIRA DE LIMA SILVA</t>
  </si>
  <si>
    <t>PCDP 0338/17</t>
  </si>
  <si>
    <t>MARIA SO SOCORRO XAVIER DA SILVA</t>
  </si>
  <si>
    <t>PCDP 0339/17</t>
  </si>
  <si>
    <t>ASTROGILDO FERNANDES DA SILVA JÚNIOR</t>
  </si>
  <si>
    <t>PCDP 0489/17</t>
  </si>
  <si>
    <t>MARIA INEZ OLIVEIRA ARAUJO</t>
  </si>
  <si>
    <t>PCDP 0495/17</t>
  </si>
  <si>
    <t>MARCOS ANTÔNIO RIOS DA NÓBREGA</t>
  </si>
  <si>
    <t>PCDP 0529/17</t>
  </si>
  <si>
    <t>ELIONE MARIA NOGUEIA DIÓGENES</t>
  </si>
  <si>
    <t>PCDP 0678/17</t>
  </si>
  <si>
    <t>ANDRE DE FARIA PEREIRA NETO</t>
  </si>
  <si>
    <t>PCDP 0917/17</t>
  </si>
  <si>
    <t>MARIA HELENA SANTANA CRUZ</t>
  </si>
  <si>
    <t>PCDP 0930/17</t>
  </si>
  <si>
    <t>ALFRANCIO FERREIRA DIAS</t>
  </si>
  <si>
    <t>23113.012795/2017-83</t>
  </si>
  <si>
    <t>23113.012794?2017-39</t>
  </si>
  <si>
    <t>PCDP 1228/17</t>
  </si>
  <si>
    <t>JOSE MARIA VALCUENDE DEL RIO</t>
  </si>
  <si>
    <t>PCDP 1229/17</t>
  </si>
  <si>
    <t>MARIA JOSE MARCO MACARRO</t>
  </si>
  <si>
    <t>PCDP 1231/17</t>
  </si>
  <si>
    <t>MÔNICA LOPES FOLENA ARAÚJO</t>
  </si>
  <si>
    <t>PCDP 1214/17</t>
  </si>
  <si>
    <t>MAURO GUIMARÃES</t>
  </si>
  <si>
    <t>PCDP 1213/17</t>
  </si>
  <si>
    <t>ERINALDO ALVES DO NASCIMENTO</t>
  </si>
  <si>
    <t>23113.015637/2017-85</t>
  </si>
  <si>
    <t>ANAILZA GUIMARÃES COSTA</t>
  </si>
  <si>
    <t>23113.015636/2017-31</t>
  </si>
  <si>
    <t>23113.015635/2017-96</t>
  </si>
  <si>
    <t>ALINE LIMA DE OLIVEIRA NEPOMUCENO</t>
  </si>
  <si>
    <t>23113.015634/2017-41</t>
  </si>
  <si>
    <t>DILTON CANDIDO SANTOS MAYNARD</t>
  </si>
  <si>
    <t>23113.015702/2017-72</t>
  </si>
  <si>
    <t>LYNNA GABRIELLA SILVA UNGER</t>
  </si>
  <si>
    <t>23113.015704/2017-61</t>
  </si>
  <si>
    <t>MAYRA LOUYSE ROCHA PARANHOS</t>
  </si>
  <si>
    <t>23113.015706/2017-51</t>
  </si>
  <si>
    <t>SIMONE DE LUCENA FERREIRA</t>
  </si>
  <si>
    <t>23113.015707/2017-03</t>
  </si>
  <si>
    <t>LIVIA DE REZENDE CARDOSO</t>
  </si>
  <si>
    <t>23113.015708/2017-40</t>
  </si>
  <si>
    <t>ROSANA CARLA DO NASCIMENTO GIVIGI</t>
  </si>
  <si>
    <t>23113.015705/2017-14</t>
  </si>
  <si>
    <t>ANE ROSE DE JESUS SANTOS MACIEL</t>
  </si>
  <si>
    <t>23113.015703/2017-17</t>
  </si>
  <si>
    <t>JULIA MAYRA DUARTE ALVES</t>
  </si>
  <si>
    <t>23113.015753/2017-02</t>
  </si>
  <si>
    <t>EVA MARIA SIQUEIRA ALVES</t>
  </si>
  <si>
    <t>23113.015754/2017-49</t>
  </si>
  <si>
    <t>MONICA ANDRADE MODESTO</t>
  </si>
  <si>
    <t>PCDP 1294/17</t>
  </si>
  <si>
    <t>MARIA DAS VITÓRIAS NEGREIROS DO AMARAL</t>
  </si>
  <si>
    <t>PCDP 1293/17</t>
  </si>
  <si>
    <t>23113.016134/2017-27</t>
  </si>
  <si>
    <t>JOAQUIM TAVARES DA CONCEICAO</t>
  </si>
  <si>
    <t>23113.016299/2017-07</t>
  </si>
  <si>
    <t>PATRICIA DE SOUSA NUNES SILVA</t>
  </si>
  <si>
    <t>23113.016300/2017-95</t>
  </si>
  <si>
    <t>JOSEFA ELIANA SOUZA</t>
  </si>
  <si>
    <t>23113.016301/2017-30</t>
  </si>
  <si>
    <t>VIVIANE DOS REIS SILVA</t>
  </si>
  <si>
    <t>23113.016302/2017-84</t>
  </si>
  <si>
    <t>EMILY MAISE FEITOSA ARAGÃO</t>
  </si>
  <si>
    <t xml:space="preserve"> ALUNO</t>
  </si>
  <si>
    <t>23113.016303/2017-29</t>
  </si>
  <si>
    <t xml:space="preserve">MARIANA MUNIZ SAMPAIO </t>
  </si>
  <si>
    <t>23113.016306/2017-62</t>
  </si>
  <si>
    <t>FABIO ZOBOLI</t>
  </si>
  <si>
    <t>PCDP 1325/17</t>
  </si>
  <si>
    <t>JOAQUIM TAVARES DA CONCEIÇÃO</t>
  </si>
  <si>
    <t>23113.016419/2017-68</t>
  </si>
  <si>
    <t>23113.016305/2017-18</t>
  </si>
  <si>
    <t>SAYONARA DO ESPIRITO SANTO ALMEIDA</t>
  </si>
  <si>
    <t>23113.016304/2017-73</t>
  </si>
  <si>
    <t>ADVANUSIA SANTOS SILVA DE OLIVEIRA</t>
  </si>
  <si>
    <t>23113.016420/2017-92</t>
  </si>
  <si>
    <t>CAROLINE DE ALENCAR BARBOSA</t>
  </si>
  <si>
    <t>23113.017153/2017-71</t>
  </si>
  <si>
    <t>WEVERTON  SANTOS DE JESUS</t>
  </si>
  <si>
    <t>23113.017120/2017-21</t>
  </si>
  <si>
    <t>RITA DE CACIA SANTOS SOUZA</t>
  </si>
  <si>
    <t>23113.017386/2017-73</t>
  </si>
  <si>
    <t>SANDRA VIRGINIA CORREIA DE ANDRADE SANTOS</t>
  </si>
  <si>
    <t>23113.017322/2017-72</t>
  </si>
  <si>
    <t>TAYSA KAWANNY FERREIRA SANTOS</t>
  </si>
  <si>
    <t>PCDP 1549/17</t>
  </si>
  <si>
    <t>ALFRÂNCIO FERREIRA DIAS</t>
  </si>
  <si>
    <t>23113.019370-2017-03</t>
  </si>
  <si>
    <t>PEDRO PAULO SOUZA RIOS</t>
  </si>
  <si>
    <t>23113.019270/2017-79</t>
  </si>
  <si>
    <t>LEYLA MENEZES DE SANTANA</t>
  </si>
  <si>
    <t>PCDP 1834/17</t>
  </si>
  <si>
    <t>MARIA DOLORES FORTES ALVES</t>
  </si>
  <si>
    <t>PCDP 1824/17</t>
  </si>
  <si>
    <t>MARIA DO ROSÁRIO DE FÁTIMA</t>
  </si>
  <si>
    <t>PCDP 1825/17</t>
  </si>
  <si>
    <t>MARIA EULINA PESSOA DE CARVALHO</t>
  </si>
  <si>
    <t>PCDP1835/17</t>
  </si>
  <si>
    <t>ELTON CASADO FIREMAN</t>
  </si>
  <si>
    <t>23113.026317/2017-51</t>
  </si>
  <si>
    <t>MARIZETE LUCINI</t>
  </si>
  <si>
    <t>PCDP 1832/17</t>
  </si>
  <si>
    <t>JOÃO MANUEL CALHAU DE OLIVEIRA</t>
  </si>
  <si>
    <t>PCDP 1983/17</t>
  </si>
  <si>
    <t>IRANILSON BURITI DE OLIVEIRA</t>
  </si>
  <si>
    <t>23113.008839/2017-71</t>
  </si>
  <si>
    <t>ANDERSON CARLOS MARCAL</t>
  </si>
  <si>
    <t>PCDP 1117/17</t>
  </si>
  <si>
    <t>MARCOS BEZERRA DE ALMEIDA</t>
  </si>
  <si>
    <t>PCDP 1139/17</t>
  </si>
  <si>
    <t>MARZO EDIR DA SILVA</t>
  </si>
  <si>
    <t>23113.014893/2017-55</t>
  </si>
  <si>
    <t>23113.014892/2017-19</t>
  </si>
  <si>
    <t>23113.016392/2017-11</t>
  </si>
  <si>
    <t>23113.018211/2017-83</t>
  </si>
  <si>
    <t>SILVAN SILVA DE ARAUJO</t>
  </si>
  <si>
    <t>23113.018698/2017-02</t>
  </si>
  <si>
    <t>RAQUEL SIMÕES MENDES NETTO</t>
  </si>
  <si>
    <t>23113.018980/2017-81</t>
  </si>
  <si>
    <t>WALDERI MONTEIRO DA SILVA JUNIOR</t>
  </si>
  <si>
    <t>23113.018981/2017-26</t>
  </si>
  <si>
    <t>23113.018982/2017-71</t>
  </si>
  <si>
    <t>23113.018983/2017-15</t>
  </si>
  <si>
    <t>FELIPE JOSE AIDAR MARTINS</t>
  </si>
  <si>
    <t>23113.019036/2017-41</t>
  </si>
  <si>
    <t>ALDEMIR SMITH MENEZES</t>
  </si>
  <si>
    <t>23113.019039/2017-85</t>
  </si>
  <si>
    <t>ROBERTO JERONIMO DOS SANTOS SILVA</t>
  </si>
  <si>
    <t>23113.019038/2017-31</t>
  </si>
  <si>
    <t>23113.019037/2017-96</t>
  </si>
  <si>
    <t>23113.021503/2017-01</t>
  </si>
  <si>
    <t>23113.021812/2017-73</t>
  </si>
  <si>
    <t>23113.022139/2017-99</t>
  </si>
  <si>
    <t>23113.022140/2017-13</t>
  </si>
  <si>
    <t>PCDP 0726/17</t>
  </si>
  <si>
    <t>RAIMUNDO LEIDIMAR BEZERRA</t>
  </si>
  <si>
    <t>23113.014728/2017-01</t>
  </si>
  <si>
    <t>DAVID LEONARDO NASCIMENTO DE FIGUEIREDO AMORIM</t>
  </si>
  <si>
    <t>23113.017179/2017-19</t>
  </si>
  <si>
    <t>DANIEL MOUREIRA FONTES LIMA</t>
  </si>
  <si>
    <t>23113.018271/2017-04</t>
  </si>
  <si>
    <t>PAULO RICARDO RAMOS SANTOS</t>
  </si>
  <si>
    <t>23113.018633/2017-59</t>
  </si>
  <si>
    <t>FERNANDO SILVA ALBUQUERQUE</t>
  </si>
  <si>
    <t>23113.018807/2017-83</t>
  </si>
  <si>
    <t>DÉBORA DE GOIS SANTOS</t>
  </si>
  <si>
    <t>23113.018806/2017-39</t>
  </si>
  <si>
    <t>23113.025466/2017-01</t>
  </si>
  <si>
    <t>LUCIANA COELHO MENDONCA</t>
  </si>
  <si>
    <t>23113.030948/2017-74</t>
  </si>
  <si>
    <t>ANGELA TERESA COSTA SALES</t>
  </si>
  <si>
    <t>23113.025893/2017-81</t>
  </si>
  <si>
    <t>ELYSON ADAN NUNES CARVALHO</t>
  </si>
  <si>
    <t>23113.025887/2017-23</t>
  </si>
  <si>
    <t>EDUARDO OLIVEIRA FREIRE</t>
  </si>
  <si>
    <t>PCDP 1823/17</t>
  </si>
  <si>
    <t>PCDP 1822/17</t>
  </si>
  <si>
    <t>23113.025894/2017-25</t>
  </si>
  <si>
    <t>WESLLEY ALVES FARIAS</t>
  </si>
  <si>
    <t>Engenharia Química</t>
  </si>
  <si>
    <t>23113.011448/2017-33</t>
  </si>
  <si>
    <t>DIEGO DE FREITAS COELHO</t>
  </si>
  <si>
    <t>23113.014420/2017-58</t>
  </si>
  <si>
    <t>VINICIUS FERNANDES MENDONÇA DANTAS</t>
  </si>
  <si>
    <t>23113.014419/2017-23</t>
  </si>
  <si>
    <t>JOSÉ VALDO DA SILVA</t>
  </si>
  <si>
    <t>23113.014418/2017-89</t>
  </si>
  <si>
    <t>EDILSON DE JESUS SANTOS</t>
  </si>
  <si>
    <t>23113.014417/2017-34</t>
  </si>
  <si>
    <t>WALBER ALVES CRUZ LIMA</t>
  </si>
  <si>
    <t>PCDP 1363/17</t>
  </si>
  <si>
    <t>TITO LÍVIO MOUTINHO ALVES</t>
  </si>
  <si>
    <t>23113.017296/2017-82</t>
  </si>
  <si>
    <t>ROGERIO LUZ PAGANO</t>
  </si>
  <si>
    <t>23113.017295/2017-38</t>
  </si>
  <si>
    <t>PCDP 1413/17</t>
  </si>
  <si>
    <t>REINALDO GIUDICI</t>
  </si>
  <si>
    <t>23113.018540/2017-24</t>
  </si>
  <si>
    <t>ANTONIO MARTINS DE OLIVEIRA JUNIOR</t>
  </si>
  <si>
    <t>23113.018541/2017-79</t>
  </si>
  <si>
    <t>CRISTINA FERRAZ SILVA</t>
  </si>
  <si>
    <t>PCDP 0012/17</t>
  </si>
  <si>
    <t>VANI MOREIRA KENSKI</t>
  </si>
  <si>
    <t>PCDP 0222/17</t>
  </si>
  <si>
    <t>MARIA DO SOCORRO ALENCAR NUNES MACEDO</t>
  </si>
  <si>
    <t>PCDP 0858/17</t>
  </si>
  <si>
    <t>VILMA APARECIDA DE PINHO</t>
  </si>
  <si>
    <t>23113.013192/2017-07</t>
  </si>
  <si>
    <t>DANIELA SANTOS DE JESUS</t>
  </si>
  <si>
    <t>23113.013102/2017-70</t>
  </si>
  <si>
    <t>TÁSSIA ALEXANDRE TEIXEIRA BERTOLDO</t>
  </si>
  <si>
    <t>23113.013116/2017-93</t>
  </si>
  <si>
    <t>ADJANE DA COSTA TOURINHO E SILVA</t>
  </si>
  <si>
    <t>23113.014013/2017-41</t>
  </si>
  <si>
    <t>ORTENCIA DA PAZ SANTIAGO</t>
  </si>
  <si>
    <t>23113.013768/2017-28</t>
  </si>
  <si>
    <t>MYRNA FRIEDERICHS LANDIM DE SOUZA</t>
  </si>
  <si>
    <t>23113.014012/2017-04</t>
  </si>
  <si>
    <t>ERIVANILDO LOPES DA SILVA</t>
  </si>
  <si>
    <t>PCDP 1055/17</t>
  </si>
  <si>
    <t>RUI MARQUES VIEIRA</t>
  </si>
  <si>
    <t>PCDP 1056/17</t>
  </si>
  <si>
    <t>MARIA CELINA CARDOSO T. VIEIRA</t>
  </si>
  <si>
    <t>23113.015617/2017-12</t>
  </si>
  <si>
    <t>HELENADJA SANTOS MOTA</t>
  </si>
  <si>
    <t>23113.018266/2017-93</t>
  </si>
  <si>
    <t>EDENILZA MENDONÇA DE SANTANA</t>
  </si>
  <si>
    <t>PCDP 1562/17</t>
  </si>
  <si>
    <t>EDSON JOSÉ WARTHA</t>
  </si>
  <si>
    <t>23113.022114/2017-95</t>
  </si>
  <si>
    <t>ERESSIELY BATISTA OLIVEIRA CONCEIÇÃO</t>
  </si>
  <si>
    <t>23113.022115/2017-30</t>
  </si>
  <si>
    <t>MÁRCIO PONCIANO DOS SANTOS</t>
  </si>
  <si>
    <t>23113.008833/2017-01</t>
  </si>
  <si>
    <t>LIUDMILA MIAR OTERO</t>
  </si>
  <si>
    <t>23113.008840/2017-03</t>
  </si>
  <si>
    <t>ELIANA OFELIA LLAPA RODRIGUEZ</t>
  </si>
  <si>
    <t>23113.018987/2017-01</t>
  </si>
  <si>
    <t>LIUDMILA MIYAR OTERO</t>
  </si>
  <si>
    <t>PCDP 1223/17</t>
  </si>
  <si>
    <t>VANESSA DA SILVA CARVALHO VILA</t>
  </si>
  <si>
    <t>23113.021699/2017-26</t>
  </si>
  <si>
    <t>23113.028724/2017-01</t>
  </si>
  <si>
    <t>RODRIGO ASSIS NEVES DANTAS</t>
  </si>
  <si>
    <t>23113.028728/2017-81</t>
  </si>
  <si>
    <t>23113.028732/2017-49</t>
  </si>
  <si>
    <t>PCDP 1845/17</t>
  </si>
  <si>
    <t>LUIZ DAMON SANTOS MOUTINHO</t>
  </si>
  <si>
    <t>PCDP 1846/17</t>
  </si>
  <si>
    <t>SANDRO MÁRCIO MOURA DE SENA</t>
  </si>
  <si>
    <t>Física</t>
  </si>
  <si>
    <t>PCDP 0219/17</t>
  </si>
  <si>
    <t>EDUARDO JORGE DA SILVA FONSECA</t>
  </si>
  <si>
    <t>PCDP 0220/17</t>
  </si>
  <si>
    <t>WALLACE DE CASTRO NUNES</t>
  </si>
  <si>
    <t>PCDP 0411/17</t>
  </si>
  <si>
    <t>JULIO CRIGINSKI CEZAR</t>
  </si>
  <si>
    <t>PCDP 0413/17</t>
  </si>
  <si>
    <t>FLAVIO GARCIA</t>
  </si>
  <si>
    <t>23113.014145/2017-72</t>
  </si>
  <si>
    <t>JÔNATHAS RAFAEL DE JESUS</t>
  </si>
  <si>
    <t>23113.014146/2017-17</t>
  </si>
  <si>
    <t>ERILAINE BARRETO PEIXOTO</t>
  </si>
  <si>
    <t>23113.014147/2017-61</t>
  </si>
  <si>
    <t>EDIELMA COSTA MEDONÇA</t>
  </si>
  <si>
    <t>PCDP 1165/17</t>
  </si>
  <si>
    <t>LEONARDO DE  BONI</t>
  </si>
  <si>
    <t>PCDP 1230/17</t>
  </si>
  <si>
    <t>CRISTIANO TELES DE MENEZES</t>
  </si>
  <si>
    <t>PCDP 1237/17</t>
  </si>
  <si>
    <t>23113.017275/2017-67</t>
  </si>
  <si>
    <t xml:space="preserve">MILAN LALIC </t>
  </si>
  <si>
    <t>23113.017494/2017-46</t>
  </si>
  <si>
    <t>ADILMO FRANCISCO DE LIMA</t>
  </si>
  <si>
    <t>PCDP 1485/17</t>
  </si>
  <si>
    <t>PCDP 1809/17</t>
  </si>
  <si>
    <t>PCDP 1810/17</t>
  </si>
  <si>
    <t>MARCOS VINICIUS DOS S. REZENDE</t>
  </si>
  <si>
    <t>PCDP 1807/17</t>
  </si>
  <si>
    <t>FÁBIO SIMÕES DE VICENTE</t>
  </si>
  <si>
    <t>23113.026969/2017-95</t>
  </si>
  <si>
    <t>JEFERSON MARQUES SANTOS</t>
  </si>
  <si>
    <t>23113.027096/2017-38</t>
  </si>
  <si>
    <t>CAROLINE CASTRO DOS SANTOS</t>
  </si>
  <si>
    <t>23113.027097/2017-82</t>
  </si>
  <si>
    <t>23113.027099/2017-71</t>
  </si>
  <si>
    <t>DÉBORA SIQUEIRA NASCIMENTO</t>
  </si>
  <si>
    <t>23113.027100/2017-68</t>
  </si>
  <si>
    <t>PCDP 1874/17</t>
  </si>
  <si>
    <t>VINICIUS DA SILVA RAMOS DE SOUZA</t>
  </si>
  <si>
    <t>PCDP 1878/17</t>
  </si>
  <si>
    <t>HELINANDO PEQUENO DE OLIVEIRA</t>
  </si>
  <si>
    <t>PCDP 1875/17</t>
  </si>
  <si>
    <t>EDISON JESUS RAMIREZ PLAZA</t>
  </si>
  <si>
    <t>23113.026968/2017-41</t>
  </si>
  <si>
    <t>JOSÉ ANSELMO DA SILVA SANTOS</t>
  </si>
  <si>
    <t>23113.026988/2017-11</t>
  </si>
  <si>
    <t>RODRIGO FERNANDES LIRA DE HOLANDA</t>
  </si>
  <si>
    <t>23113.027085/2017-58</t>
  </si>
  <si>
    <t>GREICIANE DE JESUS CESÁRIO</t>
  </si>
  <si>
    <t>PCDP 1898/17</t>
  </si>
  <si>
    <t>MARCOS ANTÔNIO COUTO DOS SANTOS</t>
  </si>
  <si>
    <t>23113.033465/2017-21</t>
  </si>
  <si>
    <t>MAGNO NOGUEIRA XAVIER</t>
  </si>
  <si>
    <t>23113.033470/2017-34</t>
  </si>
  <si>
    <t>23113.006566/2017-20</t>
  </si>
  <si>
    <t>HERBET CONCEIÇÃO</t>
  </si>
  <si>
    <t>23113.006565/2017-85</t>
  </si>
  <si>
    <t>CYNTHIA LARA DE CASTRO MANSO</t>
  </si>
  <si>
    <t>23113.008331/2017-72</t>
  </si>
  <si>
    <t>MARIA DE LOURDES DA SILVA ROSA</t>
  </si>
  <si>
    <t>23113.016258/2017-11</t>
  </si>
  <si>
    <t>JOÃO PAULO DA SILVA SANTOS</t>
  </si>
  <si>
    <t xml:space="preserve">ALUNO </t>
  </si>
  <si>
    <t>23113.016257/2017-68</t>
  </si>
  <si>
    <t>LAISA PEIXOTO RAMOS</t>
  </si>
  <si>
    <t>23113.017958/2017-14</t>
  </si>
  <si>
    <t>ISABEL CRISTINA BEZERRA SANDES SILVA</t>
  </si>
  <si>
    <t>23113.017959/2017-69</t>
  </si>
  <si>
    <t>FRANCIELY DA SILVA SANTOS</t>
  </si>
  <si>
    <t>23113.018935/2017-27</t>
  </si>
  <si>
    <t>FÁBIO DOS SANTOS PEREIRA</t>
  </si>
  <si>
    <t>23113.018882/2017-44</t>
  </si>
  <si>
    <t>DOUGLAS BARRETO DE OLIVEIRA</t>
  </si>
  <si>
    <t>23113.018884/2017-33</t>
  </si>
  <si>
    <t>HAIKAN SANTOS SOARES</t>
  </si>
  <si>
    <t>23113.018883/2017-99</t>
  </si>
  <si>
    <t>DANILO DOS SANTOS TELES</t>
  </si>
  <si>
    <t>23113.018936/2017-71</t>
  </si>
  <si>
    <t>ALYSON FELIPE BEZERRA LOBO</t>
  </si>
  <si>
    <t>23113.018885/2017-88</t>
  </si>
  <si>
    <t>FÁBIO BEZERRA DAMASCENO</t>
  </si>
  <si>
    <t>23113.018886/2017-22</t>
  </si>
  <si>
    <t>DIEGO MELO FERNANDES</t>
  </si>
  <si>
    <t>23113.018887/2017-77</t>
  </si>
  <si>
    <t>CARLOS SANTANA SOUSA</t>
  </si>
  <si>
    <t>23113.021482/2017-16</t>
  </si>
  <si>
    <t>HUGO RAPHAEL SANTOS DE CASTRO</t>
  </si>
  <si>
    <t>23113.027336/2017-02</t>
  </si>
  <si>
    <t>Processo = PR</t>
  </si>
  <si>
    <t>Geografia</t>
  </si>
  <si>
    <t>23113.008195/2017-11</t>
  </si>
  <si>
    <t>JOSEFA ELIANE SANTANA DE SIQUEIRA PINTO</t>
  </si>
  <si>
    <t xml:space="preserve">DOCENTE </t>
  </si>
  <si>
    <t>PCDP 0404/17</t>
  </si>
  <si>
    <t>MARCO ANTÔNIO TOMASONI</t>
  </si>
  <si>
    <t>PCDP 0405/17</t>
  </si>
  <si>
    <t>ANTÔNIO PUENTES TORRES</t>
  </si>
  <si>
    <t>PCDP 0428/17</t>
  </si>
  <si>
    <t>CELSO DONIZETE LOCATEL</t>
  </si>
  <si>
    <t>PCDP 0429/17</t>
  </si>
  <si>
    <t>ARTUR BISPO DOS SANTOS NETO</t>
  </si>
  <si>
    <t>PCDP 0608/17</t>
  </si>
  <si>
    <t>FRANCISCO DE ASSIS MENDONÇA</t>
  </si>
  <si>
    <t>PCDP 0716/17</t>
  </si>
  <si>
    <t>JÂNIO ROQUE BARROS DE CASTRO</t>
  </si>
  <si>
    <t>PCDP 0802/17</t>
  </si>
  <si>
    <t>SÓCRATES OLIVEIRA MENEZES</t>
  </si>
  <si>
    <t>PCDP 1012/17</t>
  </si>
  <si>
    <t>MEIRILANE RODRIGUES MAIA</t>
  </si>
  <si>
    <t>PCDP 1013/17</t>
  </si>
  <si>
    <t>ESPEDITO MAIA LIMA</t>
  </si>
  <si>
    <t>23113.012042/2017-78</t>
  </si>
  <si>
    <t>ANA MARIA SEVERO CHAVES</t>
  </si>
  <si>
    <t>23113.012041/2017-23</t>
  </si>
  <si>
    <t>ELAYNNE MIRELE SABINO DE FRANÇA</t>
  </si>
  <si>
    <t>23113.012040/2017-89</t>
  </si>
  <si>
    <t>SANDRA FREITAS SANTOS</t>
  </si>
  <si>
    <t>23113.012038/2017-18</t>
  </si>
  <si>
    <t>BRUNA LEIDIANE PEREIRA SANTANA</t>
  </si>
  <si>
    <t>23113.013960/2017-14</t>
  </si>
  <si>
    <t>NEISE MARE DE SOUZA ALVES</t>
  </si>
  <si>
    <t>23113.013961/2017-69</t>
  </si>
  <si>
    <t>MARÍLIA MATOS BEZERRA LEMOS SILVA</t>
  </si>
  <si>
    <t>PCDP 1141/17</t>
  </si>
  <si>
    <t>ANDRECKSA VIANA OLIVEIRA SAMPAIO</t>
  </si>
  <si>
    <t>PCDP 1140/17</t>
  </si>
  <si>
    <t>VILOMAR SANDES SAMPAIO</t>
  </si>
  <si>
    <t>PCDP 1203/17</t>
  </si>
  <si>
    <t>WAGNERWALTER DUTRA JUNIOR</t>
  </si>
  <si>
    <t>PCDP 1198/17</t>
  </si>
  <si>
    <t>ANGELINA HERRERA SORZANO</t>
  </si>
  <si>
    <t>PCDP 1298/17</t>
  </si>
  <si>
    <t>ANA FANI ALESSANDRI CARLOS</t>
  </si>
  <si>
    <t>PCDP 1296/17</t>
  </si>
  <si>
    <t>JOÃO CLEPS JUNIOR</t>
  </si>
  <si>
    <t>PCDP 1412/17</t>
  </si>
  <si>
    <t>GEISA DAISE GUMIERO CLEPS</t>
  </si>
  <si>
    <t>PCDP 1543/17</t>
  </si>
  <si>
    <t>PCDP 1527/17</t>
  </si>
  <si>
    <t>SÔNIA DE SOUZA MENDONÇA MENEZES</t>
  </si>
  <si>
    <t>23113.019217/2017-78</t>
  </si>
  <si>
    <t>CÉSAR AUGUSTO FRANÇA RIBEIRO</t>
  </si>
  <si>
    <t>23113.019218/2017-12</t>
  </si>
  <si>
    <t>JORGENALDO CALAZANS DOS SANTOS</t>
  </si>
  <si>
    <t>23113.019220/2017-91</t>
  </si>
  <si>
    <t>ALYSON FERNANDO ALVES RIBEIRO</t>
  </si>
  <si>
    <t>23113.019222/2017-81</t>
  </si>
  <si>
    <t>JOSÉ NATAN GONÇALVES DA SILVA</t>
  </si>
  <si>
    <t>23113.019221/2017-36</t>
  </si>
  <si>
    <t>MARIA AUGUSTA MUNDIM VARGAS</t>
  </si>
  <si>
    <t>23113.019216/2017-23</t>
  </si>
  <si>
    <t>CLEANE SANTOS NUNES</t>
  </si>
  <si>
    <t>23113.019215/2017-89</t>
  </si>
  <si>
    <t>VANESSA MODESTO DOS SANTOS</t>
  </si>
  <si>
    <t>23113.019224/2017-70</t>
  </si>
  <si>
    <t>MARIA SALOMÉ LOPES FREDRICH</t>
  </si>
  <si>
    <t>23113.019225/2017-14</t>
  </si>
  <si>
    <t xml:space="preserve">RODRIGO SANTOS DE LIMA </t>
  </si>
  <si>
    <t>23113.019223/2017-25</t>
  </si>
  <si>
    <t>DANIELE LUCIANO SANTOS</t>
  </si>
  <si>
    <t>23113.021336/2017-91</t>
  </si>
  <si>
    <t>HUELITON DA SILVEIRA FERREIRA</t>
  </si>
  <si>
    <t>23113.021335/2017-46</t>
  </si>
  <si>
    <t>RAFAELA SANTOS PAZ</t>
  </si>
  <si>
    <t>23113.021989/2017-70</t>
  </si>
  <si>
    <t>ELINE ALMEIDA SANTOS</t>
  </si>
  <si>
    <t>23113.026155/2017-51</t>
  </si>
  <si>
    <t>LUIS EDUARDO CUNHA SILVA</t>
  </si>
  <si>
    <t>23113.026164/2017-41</t>
  </si>
  <si>
    <t>ANTONIO MARCOS PONTES DE MOURA</t>
  </si>
  <si>
    <t>23113.026176/2017-76</t>
  </si>
  <si>
    <t>TEREZA SIMONE SANTOS DE CARVALHO</t>
  </si>
  <si>
    <t>23113.026184/2017-12</t>
  </si>
  <si>
    <t>SHEYLA FARIAS SELIO</t>
  </si>
  <si>
    <t>23113.026189/2017-45</t>
  </si>
  <si>
    <t>TAMIRES APARECIDA BATISTA DE OLIVEIRA</t>
  </si>
  <si>
    <t>23113.026147/2017-12</t>
  </si>
  <si>
    <t>MARIO ARTUR BARBOSA DA ROCHA</t>
  </si>
  <si>
    <t>23113.026141/2017-37</t>
  </si>
  <si>
    <t>AURELANE ALVES SANTANA</t>
  </si>
  <si>
    <t>PCDP 0294/17</t>
  </si>
  <si>
    <t>LUCILEIDE COSTA CARDOSO</t>
  </si>
  <si>
    <t>PCDP 1011/17</t>
  </si>
  <si>
    <t>BRUNO GONÇALVES ÁLVARO</t>
  </si>
  <si>
    <t>PCDP 1232/17</t>
  </si>
  <si>
    <t>SAMUEL BARROS DE M. NASCIMENTO</t>
  </si>
  <si>
    <t>PCDP 1323/17</t>
  </si>
  <si>
    <t>ÁLVARO PEREIRA DO NASCIMENTO</t>
  </si>
  <si>
    <t>PCDP 1350/17</t>
  </si>
  <si>
    <t>ZULEICA DANTAS PEREIRA CAMPOS</t>
  </si>
  <si>
    <t>PCDP 1693/17</t>
  </si>
  <si>
    <t>THIAGO LENINE TITO TOLENTINO</t>
  </si>
  <si>
    <t>PNDP</t>
  </si>
  <si>
    <t>PCDP 1730/17</t>
  </si>
  <si>
    <t>EDNA MARIA MARCOS ANTÔNIO</t>
  </si>
  <si>
    <t>Letras</t>
  </si>
  <si>
    <t>PCDP 0014/17</t>
  </si>
  <si>
    <t>JULIO CÉSAR FRANCA PEREIRA</t>
  </si>
  <si>
    <t>PCDP 0015/17</t>
  </si>
  <si>
    <t>SILVANIA NÚBIA CHAGAS</t>
  </si>
  <si>
    <t>PCDP 0023/17</t>
  </si>
  <si>
    <t>MARIA GORETTI RIBEIRO</t>
  </si>
  <si>
    <t>PCDP 0156/17</t>
  </si>
  <si>
    <t>LUCIANA LUCENTE</t>
  </si>
  <si>
    <t>PCDP 0227/17</t>
  </si>
  <si>
    <t>ANDERSON DE CARVALHO PEREIRA</t>
  </si>
  <si>
    <t>PCDP 0228/17</t>
  </si>
  <si>
    <t>BELMIRA RITA DA COSTA MAGALHÃES</t>
  </si>
  <si>
    <t>PCDP 1238/17</t>
  </si>
  <si>
    <t>VERA LÚCIA DA ROCHA MAQUÊA</t>
  </si>
  <si>
    <t>PCDP 1351/17</t>
  </si>
  <si>
    <t>ZILDA GASPAR OLIVEIRA DE AQUINO</t>
  </si>
  <si>
    <t>PCDP 1380/17</t>
  </si>
  <si>
    <t>PCDP 1460/17</t>
  </si>
  <si>
    <t>DOMINGOS SÁVIO PIMENTEL SIQUEIRA</t>
  </si>
  <si>
    <t>PCDP 1566/17</t>
  </si>
  <si>
    <t>MARCOS MARTINHO DOS SANTOS</t>
  </si>
  <si>
    <t>PCDP 1177/17</t>
  </si>
  <si>
    <t>ANDRÉ VINÍCIUS SANTOS DÓRIA</t>
  </si>
  <si>
    <t>PCDP 1189/17</t>
  </si>
  <si>
    <t>DÉBORA LOPES DA SILVA</t>
  </si>
  <si>
    <t>PCDP 0854/17</t>
  </si>
  <si>
    <t>ANDRE LUIS FARIA E SILVA</t>
  </si>
  <si>
    <t>23113.010949/2017-01</t>
  </si>
  <si>
    <t>MÁRCIA LUCIANA CARREGOSA SANTANA</t>
  </si>
  <si>
    <t>23113.012799/2017-61</t>
  </si>
  <si>
    <t>23113.014093/2017-34</t>
  </si>
  <si>
    <t>PCDP 1168/17</t>
  </si>
  <si>
    <t>23113.016411/2017-00</t>
  </si>
  <si>
    <t>MONICA BARBOSA LEAL MACEDO</t>
  </si>
  <si>
    <t>23113.016412/2017-46</t>
  </si>
  <si>
    <t>FLAVIA PARDO SALATA NAHSAN</t>
  </si>
  <si>
    <t>23113.016441/2017-16</t>
  </si>
  <si>
    <t>WILTON MITSUNARI TAKESHITA</t>
  </si>
  <si>
    <t>23113.016414/2017-35</t>
  </si>
  <si>
    <t>GUILHERME DE OLIVEIRA MACEDO</t>
  </si>
  <si>
    <t>23113.016413/2017-91</t>
  </si>
  <si>
    <t>23113.017035/2017-62</t>
  </si>
  <si>
    <t>PAULA FERNANDA DAMASCENO SILVA</t>
  </si>
  <si>
    <t>23113.017031/2017-84</t>
  </si>
  <si>
    <t>LUDMILA SMITH DE JESUS OLIVEIRA</t>
  </si>
  <si>
    <t>23113.017030/2017-30</t>
  </si>
  <si>
    <t>LUIZ ALBERTO  SANTOS DE JESUS</t>
  </si>
  <si>
    <t>23113.016415/2017-80</t>
  </si>
  <si>
    <t>MARIA AMALIA GONZAGA RIBEIRO</t>
  </si>
  <si>
    <t>23113.026033/2017-64</t>
  </si>
  <si>
    <t>THIAGO DE SANTANA SANTOS</t>
  </si>
  <si>
    <t>PPGPSI</t>
  </si>
  <si>
    <t>Psicologia Social</t>
  </si>
  <si>
    <t>23113.014559/2017-00</t>
  </si>
  <si>
    <t>DALILA XAVIER DE FRANCA</t>
  </si>
  <si>
    <t>23113.014558/2017-57</t>
  </si>
  <si>
    <t>ELDER CERQUEIRA SANTOS</t>
  </si>
  <si>
    <t>23113.014873/2017-84</t>
  </si>
  <si>
    <t xml:space="preserve"> JOILSON PEREIRA DA SILVA</t>
  </si>
  <si>
    <t>23113.015700/2017-83</t>
  </si>
  <si>
    <t>ROGERIO DA SILVA PAES HENRIQUE</t>
  </si>
  <si>
    <t>23113.015633/2017-05</t>
  </si>
  <si>
    <t>DANIEL MENEZES COELHO</t>
  </si>
  <si>
    <t>23113.018631/2017-60</t>
  </si>
  <si>
    <t>SANDRA RAQUEL SANTOS DE OLIVEIRA</t>
  </si>
  <si>
    <t>PCDP 1899/17</t>
  </si>
  <si>
    <t>ROBERTO CABRAL DE MELO MACHADO</t>
  </si>
  <si>
    <t>Química</t>
  </si>
  <si>
    <t>23113.006794/2017-08</t>
  </si>
  <si>
    <t>VALERIA REGINA DE SOUZA MORAES</t>
  </si>
  <si>
    <t>23113.006793/2017-55</t>
  </si>
  <si>
    <t>LISIANE DOS SANTOS FREITAS</t>
  </si>
  <si>
    <t>PCPD 0667/17</t>
  </si>
  <si>
    <t>JOICY SANTAMALVINA DOS SANTOS</t>
  </si>
  <si>
    <t>23113.010919/2017-96</t>
  </si>
  <si>
    <t>ZAINE TEIXEIRA CAMARGO</t>
  </si>
  <si>
    <t>23113.012037/2017-65</t>
  </si>
  <si>
    <t>JÔSE RAYMARA ALVES LIMA</t>
  </si>
  <si>
    <t>23113.012036/2017-11</t>
  </si>
  <si>
    <t>VINÍCIUS CRISPIM LIMA DE BARROS CAETANO</t>
  </si>
  <si>
    <t>PCDP 1068/17</t>
  </si>
  <si>
    <t>ALBERTO WISNIEWSKI JUNIOR</t>
  </si>
  <si>
    <t>DIÁRIAS INTERNACIONAIS</t>
  </si>
  <si>
    <t>PCDP 1287/17</t>
  </si>
  <si>
    <t>ROBERTO RIVELINO DE MELO MORENO</t>
  </si>
  <si>
    <t>PCDP 1366/17</t>
  </si>
  <si>
    <t>JUVENAL CAROLINO DA SILVA FILHO</t>
  </si>
  <si>
    <t>23113.016505/2017-71</t>
  </si>
  <si>
    <t>NIVAN BEZERRA DE COSTA JUNIOR</t>
  </si>
  <si>
    <t>23113.026990/2017-91</t>
  </si>
  <si>
    <t>GRAZIELE DA COSTA CUNHA</t>
  </si>
  <si>
    <t>23113.008516/2017-87</t>
  </si>
  <si>
    <t>ANDRE QUINTAO DE ALMEIDA</t>
  </si>
  <si>
    <t>23113.008517/2017-21</t>
  </si>
  <si>
    <t>SILVANEIDE LOBO DA SILVA</t>
  </si>
  <si>
    <t xml:space="preserve">AJUDA DE CUSTO </t>
  </si>
  <si>
    <t>23113.008518/2017-76</t>
  </si>
  <si>
    <t xml:space="preserve">SIMONE DE OLIVEIRA FEITOSA </t>
  </si>
  <si>
    <t>23113.009589/2017-96</t>
  </si>
  <si>
    <t>IGOR LEONARDO NASCIMENTO SANTOS</t>
  </si>
  <si>
    <t>23113.013209/2017-18</t>
  </si>
  <si>
    <t>INAJA FRANCISCO DE SOUZA</t>
  </si>
  <si>
    <t>23113.014365/2017-04</t>
  </si>
  <si>
    <t>ELIS  LEI DA SILVA</t>
  </si>
  <si>
    <t>23113.015757/2017-82</t>
  </si>
  <si>
    <t>ANTENOR DE OLIVEIRA AGUIAR NETTO</t>
  </si>
  <si>
    <t>23113.017314/2017-26</t>
  </si>
  <si>
    <t>23113.017313/2017-81</t>
  </si>
  <si>
    <t>MÁRCIO AURÉLIO LINS DOS SANTOS</t>
  </si>
  <si>
    <t>23113.017315/2017-71</t>
  </si>
  <si>
    <t>MARCUS AURÉLIO SOARES CUZ</t>
  </si>
  <si>
    <t>23113.017496/2017-35</t>
  </si>
  <si>
    <t>MARIA ISIDORIA SILVA GONZAGA</t>
  </si>
  <si>
    <t>23113.018463/2017-11</t>
  </si>
  <si>
    <t>CARLOS ALEXANDRE BORGES GARCIA</t>
  </si>
  <si>
    <t>23113.018462/2017-68</t>
  </si>
  <si>
    <t>23113.021435/2017-72</t>
  </si>
  <si>
    <t>23113.021752/2017-99</t>
  </si>
  <si>
    <t>PCDP 0928/17</t>
  </si>
  <si>
    <t>LUCIO VASCONCELLOS DE VERCOZA</t>
  </si>
  <si>
    <t>PCDP 0933/17</t>
  </si>
  <si>
    <t>VÂNIA CARVALHO SANTOS</t>
  </si>
  <si>
    <t>23113.013530/2017-01</t>
  </si>
  <si>
    <t>DANIELLA SILVA DOS SANTOS DE JESUS</t>
  </si>
  <si>
    <t>23113.013532/2017-91</t>
  </si>
  <si>
    <t>JÉSSICA CLEOPHAS DO CARMO LIMA</t>
  </si>
  <si>
    <t>23113.013531/2017-47</t>
  </si>
  <si>
    <t>FRANCINE MELO ROSA ALVES DE SANTANA</t>
  </si>
  <si>
    <t>23113.014010/2017-15</t>
  </si>
  <si>
    <t>ALINE NASCIMENTO SANTOS CORREIA</t>
  </si>
  <si>
    <t>23113.013632/2017-18</t>
  </si>
  <si>
    <t>LIVIA ROBERTA SILVA TELES COSTA</t>
  </si>
  <si>
    <t>23113.015051/2017-11</t>
  </si>
  <si>
    <t>MARIA DA CONCEICAO ALMEIDA VASCONCELOS</t>
  </si>
  <si>
    <t>23113.017060/2017-46</t>
  </si>
  <si>
    <t>JOSEFA LUSITÂNIA DE JESUS BORGES</t>
  </si>
  <si>
    <t>23113.014712/2017-91</t>
  </si>
  <si>
    <t>ROGERIO PROENÇA DE SOUSA LEITE</t>
  </si>
  <si>
    <t>23113.014932/2017-14</t>
  </si>
  <si>
    <t>JULIANA CORREIA ALMEIDA E SILVA</t>
  </si>
  <si>
    <t>23113.014933/2017-69</t>
  </si>
  <si>
    <t>ELIDA DAMASCENO BRAGA</t>
  </si>
  <si>
    <t>23113.014934/2017-11</t>
  </si>
  <si>
    <t>23113.014930/2017-25</t>
  </si>
  <si>
    <t>MARCELO ALARIO ENNES</t>
  </si>
  <si>
    <t>23113.014931/2017-70</t>
  </si>
  <si>
    <t>WILSON JOSÉ FERREIRA DE OLIVEIRA</t>
  </si>
  <si>
    <t>23113.015283/2017-79</t>
  </si>
  <si>
    <t>MARINA DE SOUZA SARTORE</t>
  </si>
  <si>
    <t>23113.015282/2017-24</t>
  </si>
  <si>
    <t>23113.016449/2017-74</t>
  </si>
  <si>
    <t>23113.016450/2017-07</t>
  </si>
  <si>
    <t>CLEBER SOUZA MENESES</t>
  </si>
  <si>
    <t>23113.016451/2017-43</t>
  </si>
  <si>
    <t>MARIA LUZIARA NASCIMENTO</t>
  </si>
  <si>
    <t>23113.016245/2017-33</t>
  </si>
  <si>
    <t>PAULO SERGIO DA COSTA NEVES</t>
  </si>
  <si>
    <t>PCDP 1364/17</t>
  </si>
  <si>
    <t>23113.017604/2017-70</t>
  </si>
  <si>
    <t>TANIA ELIAS MAGNO DA SILVA</t>
  </si>
  <si>
    <t>23113.017503/2017-25</t>
  </si>
  <si>
    <t>EDILENE MARIA DE CARVALHO LEAL</t>
  </si>
  <si>
    <t>23113.000680/2017-46</t>
  </si>
  <si>
    <t>23113.010514/2017-58</t>
  </si>
  <si>
    <t>IVAN FONTES BARBOSA</t>
  </si>
  <si>
    <t>23113.000720/2017-50</t>
  </si>
  <si>
    <t>23113.012033/2017-87</t>
  </si>
  <si>
    <t>LUDMILA COUTO GOMES</t>
  </si>
  <si>
    <t>23113.015247/2017-13</t>
  </si>
  <si>
    <t>ANA PAULA DEL VESCO</t>
  </si>
  <si>
    <t>23113.015246/2017-61</t>
  </si>
  <si>
    <t>CERTON MAGNO ROCHA PEREIRA</t>
  </si>
  <si>
    <t>23113.015245/2017-16</t>
  </si>
  <si>
    <t>JAILSON LARA FAGUNDES</t>
  </si>
  <si>
    <t>23113.015839/2017-27</t>
  </si>
  <si>
    <t>GLADSTON RAFAEL DE ARRUDA SANTOS</t>
  </si>
  <si>
    <t>23113.015838/2017-82</t>
  </si>
  <si>
    <t>BRAULIO MAIA DE LANA SOUSA</t>
  </si>
  <si>
    <t>23113.017043/2017-17</t>
  </si>
  <si>
    <t>ALFREDO ACOSTA BACKES</t>
  </si>
  <si>
    <t>23113.017487/2017-44</t>
  </si>
  <si>
    <t>GREGORIO MURILO DE OLIVEIRA JUNIOR</t>
  </si>
  <si>
    <t>23113.017488/2017-99</t>
  </si>
  <si>
    <t>CAROLINA NUNES COSTA BOMFIM</t>
  </si>
  <si>
    <t>23113.025523/2017-43</t>
  </si>
  <si>
    <t>Propriedade Intectual</t>
  </si>
  <si>
    <t>CONVÊNIO</t>
  </si>
  <si>
    <t>PCDP 0712/17</t>
  </si>
  <si>
    <t>GABRIEL FRANCISCO DA SILVA</t>
  </si>
  <si>
    <t>23113.011246/2017-91</t>
  </si>
  <si>
    <t>SUZABA LEITAO RUSSO</t>
  </si>
  <si>
    <t>23113.011248/2017-81</t>
  </si>
  <si>
    <t>RENATA SILVA MANN</t>
  </si>
  <si>
    <t>23113.011249/2017-25</t>
  </si>
  <si>
    <t>23113.011252/2017-49</t>
  </si>
  <si>
    <t>JOAO ANTONIO BELMINO DOS SANTOS</t>
  </si>
  <si>
    <t>23113.011251/2017-02</t>
  </si>
  <si>
    <t>SUZANA LEITAO RUSSO</t>
  </si>
  <si>
    <t>23113.011250/2017-50</t>
  </si>
  <si>
    <t>23113.011247/2017-36</t>
  </si>
  <si>
    <t>ROBELIUS DE BORTOLI</t>
  </si>
  <si>
    <t>PCDP 0857/17</t>
  </si>
  <si>
    <t>CRISTIANE TONIOLO DIAS</t>
  </si>
  <si>
    <t>23113.014259/2017-12</t>
  </si>
  <si>
    <t>23113.014247/2017-98</t>
  </si>
  <si>
    <t>23113.014250/2017-10</t>
  </si>
  <si>
    <t>23113.014248/2017-32</t>
  </si>
  <si>
    <t>MARIO JORGE CAMPOS DOS SANTOS</t>
  </si>
  <si>
    <t>PCDP 1163/17</t>
  </si>
  <si>
    <t>MARIA EMÍLIA CAMARGO</t>
  </si>
  <si>
    <t>23113.015592/2017-49</t>
  </si>
  <si>
    <t>23113.016342/2017-26</t>
  </si>
  <si>
    <t>ANA ELEONORA ALMEIDA PAIXAO</t>
  </si>
  <si>
    <t>23113.016548/2017-56</t>
  </si>
  <si>
    <t>23113.017584/2017-37</t>
  </si>
  <si>
    <t>DANIEL PEREIRA DA SILVA</t>
  </si>
  <si>
    <t>DOCENTE </t>
  </si>
  <si>
    <t>23113.018620/2017-80</t>
  </si>
  <si>
    <t>JANE DE JESUS DA SILVEIRA MOREIRA</t>
  </si>
  <si>
    <t>CONVÊNIO IFPI/UFS</t>
  </si>
  <si>
    <t>ANTÔNIO MARTINS DE OLIVEIRA JUNIOR</t>
  </si>
  <si>
    <t>JOSÉ RICARDO DE SANTANA</t>
  </si>
  <si>
    <t>PCDP 1541/17</t>
  </si>
  <si>
    <t>23113.021816/2017-51</t>
  </si>
  <si>
    <t>MARIANE CAMARGO PRIESNTZ</t>
  </si>
  <si>
    <t>23113.027312/2017-45</t>
  </si>
  <si>
    <t>23113.026744/2017-39</t>
  </si>
  <si>
    <t>SUZANA LEITÃO RUSSO</t>
  </si>
  <si>
    <t>PCDP 2030/17</t>
  </si>
  <si>
    <t>TOTAL DE DESPESAS</t>
  </si>
  <si>
    <t>PPGECIA</t>
  </si>
  <si>
    <t>DISTRIBUIÇÃO DE RECURSOS: PROAP / PROPG 2015</t>
  </si>
  <si>
    <t>PROAP 2015</t>
  </si>
  <si>
    <t>PROPG 2015</t>
  </si>
  <si>
    <t>PCD-PG 2015</t>
  </si>
  <si>
    <t>PNPD 2015</t>
  </si>
  <si>
    <t>SALDO PROAP</t>
  </si>
  <si>
    <t>SALDO PROPG</t>
  </si>
  <si>
    <t>SALDO        PCD-PG</t>
  </si>
  <si>
    <t>SALDO PNPD</t>
  </si>
  <si>
    <t>SALDO   TOTAL</t>
  </si>
  <si>
    <t>Biotecnologia de Recursos Naturais</t>
  </si>
  <si>
    <t>PROBIOTEC</t>
  </si>
  <si>
    <t>Biotecnologia (RENORBIO)</t>
  </si>
  <si>
    <t>RENORBIO-SE</t>
  </si>
  <si>
    <r>
      <t>P</t>
    </r>
    <r>
      <rPr>
        <vertAlign val="superscript"/>
        <sz val="12"/>
        <rFont val="Arial"/>
        <family val="2"/>
        <charset val="1"/>
      </rPr>
      <t>2</t>
    </r>
    <r>
      <rPr>
        <sz val="12"/>
        <rFont val="Arial"/>
        <family val="2"/>
        <charset val="1"/>
      </rPr>
      <t>CEM</t>
    </r>
  </si>
  <si>
    <t xml:space="preserve">Ciências da Saúde </t>
  </si>
  <si>
    <t>Ciências Sociais (Sociologia)</t>
  </si>
  <si>
    <t>Economia</t>
  </si>
  <si>
    <t xml:space="preserve">Geografia </t>
  </si>
  <si>
    <t xml:space="preserve">Psicologia Social </t>
  </si>
  <si>
    <t>Desenvolvimento e Meio Ambiente em Rede</t>
  </si>
  <si>
    <t>PRODEMA em REDE</t>
  </si>
  <si>
    <t>Interdisciplinar em Cinema</t>
  </si>
  <si>
    <t>PCDP 1005/17</t>
  </si>
  <si>
    <t>LÉRCIO RICARDO DE AQUINO RODRIGUES</t>
  </si>
  <si>
    <t>PCDP 1567/17</t>
  </si>
  <si>
    <t>CEZAR AVILA MIGLIORIN</t>
  </si>
  <si>
    <t>23113.019339/2017-64</t>
  </si>
  <si>
    <t>YANARA CAVALCANTI GALVÃO</t>
  </si>
  <si>
    <t>23113.021765/2017-68</t>
  </si>
  <si>
    <t>LEANDRO ALVES DA SILVA</t>
  </si>
  <si>
    <t>PCDP 1712/17</t>
  </si>
  <si>
    <t>ELMA REGINA SILVA DE A. WARTHA</t>
  </si>
  <si>
    <t>PCDP 1715/17</t>
  </si>
  <si>
    <t>DANIELLE GÓES DA SILVA</t>
  </si>
  <si>
    <t>23113.026717/2017-66</t>
  </si>
  <si>
    <t>BRUNA PINHEIRO ARAGÃO</t>
  </si>
  <si>
    <t>23113.026721/2017-24</t>
  </si>
  <si>
    <t>LAYANNE NASCIMENTO FRAGA</t>
  </si>
  <si>
    <t>Convênio CAPES</t>
  </si>
  <si>
    <t>PCDP 0020/17</t>
  </si>
  <si>
    <t>RAQUEL MEISTER KO FREITAG</t>
  </si>
  <si>
    <t xml:space="preserve"> DIÁRIAS</t>
  </si>
  <si>
    <t>908,52</t>
  </si>
  <si>
    <t>PCDP 0024/17</t>
  </si>
  <si>
    <t>EDUARDO LOPES PIRIS</t>
  </si>
  <si>
    <t>PCDP 0292/17</t>
  </si>
  <si>
    <t>GLICIA MARILI AZEVEDO DE MEDEIROS TINOCO</t>
  </si>
  <si>
    <t>PCDP 0407/17</t>
  </si>
  <si>
    <t>ALVANITA ALMEIDA SANTOS</t>
  </si>
  <si>
    <t>PCDP 0409/17-1C</t>
  </si>
  <si>
    <t>SIMONE SILVEIRA DE ALCÂNTARA</t>
  </si>
  <si>
    <t>PCDP 0934/17</t>
  </si>
  <si>
    <t>ISABEL CRISTINA MICHELAN DE AZEVEDO</t>
  </si>
  <si>
    <t>PCDP 1291/17</t>
  </si>
  <si>
    <t>TAYSA MÉRCIA DOS SANTOS S. DAMACENO</t>
  </si>
  <si>
    <t>PCDP 1314/17</t>
  </si>
  <si>
    <t>LEILANE RAMOS DA SILVA</t>
  </si>
  <si>
    <t>23113.017121/2017-75</t>
  </si>
  <si>
    <t>PCDP 1550/17</t>
  </si>
  <si>
    <t>LIVIA OUSHIRO</t>
  </si>
  <si>
    <t>PCDP 1838/17</t>
  </si>
  <si>
    <t>PCDP 1836/17</t>
  </si>
  <si>
    <t>SILVIA VIEIRA RODRIGUES</t>
  </si>
  <si>
    <t>PCDP 1912/17</t>
  </si>
  <si>
    <t>23113.032990/2017-20</t>
  </si>
  <si>
    <t>SANDRO DRUMOND MERENGO</t>
  </si>
  <si>
    <t>23113.032979/2017-60</t>
  </si>
  <si>
    <t>DENISE PORTO CARDOSO</t>
  </si>
  <si>
    <t>23113.032969/2017-24</t>
  </si>
  <si>
    <t xml:space="preserve">ALEXANDRE DE MELO ANDRADE </t>
  </si>
  <si>
    <t>23113.032986/2017-61</t>
  </si>
  <si>
    <t xml:space="preserve">LAURA CAMILA BRAZ DE ALMEIDA </t>
  </si>
  <si>
    <t>PCDP 2026/17</t>
  </si>
  <si>
    <t>DIARIAS</t>
  </si>
  <si>
    <t>Incompleto</t>
  </si>
  <si>
    <t>PCPD 2027/17</t>
  </si>
  <si>
    <t>PCDP 2031/17</t>
  </si>
  <si>
    <t>MARCIA PARAQUETT FERNANDES</t>
  </si>
  <si>
    <t>PCDP 2032/17</t>
  </si>
  <si>
    <t>CLEBER ALVES DE ATAÍDE</t>
  </si>
  <si>
    <t>PCDP 2033/17</t>
  </si>
  <si>
    <t>LÍVIA MÁRCIA TIBA RADIS BATISTA</t>
  </si>
  <si>
    <t>PCDP 2034/17</t>
  </si>
  <si>
    <t>HELSON FLÁVIO DA SILVA SOBRINHO</t>
  </si>
  <si>
    <t>PCDP 2035/17</t>
  </si>
  <si>
    <t>VALÉRIA SEVERINA GOMES</t>
  </si>
  <si>
    <t>PCDP 2036/17</t>
  </si>
  <si>
    <t>SULEMI FABIANO CAMPOS</t>
  </si>
  <si>
    <t>VALOR DEVOLVIDO A CAPES  no 339030</t>
  </si>
  <si>
    <t>VALOR DEVOLVIDO A CAPES  no 339014</t>
  </si>
  <si>
    <t>Saldo em passagens para 2018</t>
  </si>
  <si>
    <t>23113.006795/2017-44</t>
  </si>
  <si>
    <t>CARLOS MAGNO SANTOS GOMES</t>
  </si>
  <si>
    <t>PCDP 0668/17</t>
  </si>
  <si>
    <t>CHRISTINA BIELINSKI RAMALHO</t>
  </si>
  <si>
    <t>PCPD 0697/17</t>
  </si>
  <si>
    <t>DERLI MACHADO DE OLIVEIRA</t>
  </si>
  <si>
    <t>692,94</t>
  </si>
  <si>
    <t>PCDP 0698/17</t>
  </si>
  <si>
    <t>ANÉLIA MONTECHIARI PIETRANI</t>
  </si>
  <si>
    <t>527,48</t>
  </si>
  <si>
    <t>PCDP 0931/17</t>
  </si>
  <si>
    <t>475,04</t>
  </si>
  <si>
    <t>PCPD 1031/17</t>
  </si>
  <si>
    <t>GISLENE MARIA BARRAL LIMA F. DA SILVA</t>
  </si>
  <si>
    <t>PCDP 1166/17</t>
  </si>
  <si>
    <t>PCDP 1572/17</t>
  </si>
  <si>
    <t>MARILEIA SILVA DOS REIS</t>
  </si>
  <si>
    <t>PCDP 1571/17</t>
  </si>
  <si>
    <t>23113.016666/2017-64</t>
  </si>
  <si>
    <t>PCDP 1827/17</t>
  </si>
  <si>
    <t>GEORGINA DA COSTA MARTINS</t>
  </si>
  <si>
    <t>PCDP 1830/17</t>
  </si>
  <si>
    <t>VALDINAR CUSTÓDIO FILHO</t>
  </si>
  <si>
    <t>PCDP 1930/17</t>
  </si>
  <si>
    <t>MARIA DE FÁTIMA BERENICE DA CRUZ</t>
  </si>
  <si>
    <t>23113.027446/2017-66</t>
  </si>
  <si>
    <t>JOSE RICARDO CARVALHO DASILVA</t>
  </si>
  <si>
    <t>23113.031895/2017-17</t>
  </si>
  <si>
    <t>JEANE DE CASSIA NASCIMENTO SANTOS</t>
  </si>
  <si>
    <t>23113.033909/2017-29</t>
  </si>
  <si>
    <t>PCDP 1873/17</t>
  </si>
  <si>
    <t>ODEMIR VIEIRA BAETA</t>
  </si>
  <si>
    <t>PCDP 1876/17</t>
  </si>
  <si>
    <t>GUSTAVO RAMOS SAMPAIO</t>
  </si>
  <si>
    <t>23113.030100/2017-45</t>
  </si>
  <si>
    <t>CESAR HENRIQUES MATOS E SILVA</t>
  </si>
  <si>
    <t>23113.030077/2017-99</t>
  </si>
  <si>
    <t>JOATA MATHIAS ATANAZIO JUNIOR</t>
  </si>
  <si>
    <t>23113.030082/2017-00</t>
  </si>
  <si>
    <t>23113.027680/2017-93</t>
  </si>
  <si>
    <t>ERICKSON  SANTOS DE ALCANTARA</t>
  </si>
  <si>
    <t>VALOR DEVOLVIDO A CAPES  - DIÁRIAS</t>
  </si>
  <si>
    <t>Pró-Reitoria de Pós-Graduação e Pesquisa</t>
  </si>
  <si>
    <t>PCDP 0373/17</t>
  </si>
  <si>
    <t>MARIA THAIS LIMA SANTOS</t>
  </si>
  <si>
    <t>PCDP 0406/17-1C</t>
  </si>
  <si>
    <t>ANGELA CRISTINA DIAS FERREIRA</t>
  </si>
  <si>
    <t>PCDP 0675/17</t>
  </si>
  <si>
    <t>RENAN FRIGHETTO</t>
  </si>
  <si>
    <t>PCDP 0677/17</t>
  </si>
  <si>
    <t>ANDREIA CRISTINA LOPES FRAZÃO DA SILVA</t>
  </si>
  <si>
    <t>PCDP 0685/17</t>
  </si>
  <si>
    <t>CELUTA SALES ALVIANO</t>
  </si>
  <si>
    <t>23113.010218/2017-57</t>
  </si>
  <si>
    <t>PLYNIO THALISON ALVES NAVA</t>
  </si>
  <si>
    <t>23113.009322/2017-07</t>
  </si>
  <si>
    <t>RAQUEL AIMOES MENDES NETTO</t>
  </si>
  <si>
    <t>PCDP 0868/17</t>
  </si>
  <si>
    <t>RENNAN GEOVANNY OLIVEIRA ARAÚJO</t>
  </si>
  <si>
    <t>PCDP 0975/17</t>
  </si>
  <si>
    <t>GABRIEL ROSAS BRANDÃO</t>
  </si>
  <si>
    <t>PCDP 1010/17</t>
  </si>
  <si>
    <t>PCDP 1016/17</t>
  </si>
  <si>
    <t>CHARLES DOS SANTOS ESTEVAM</t>
  </si>
  <si>
    <t>23113.011452/2017-00</t>
  </si>
  <si>
    <t>PCDP 1167/17</t>
  </si>
  <si>
    <t>HENRIETTE FERREIRA GOMES (PPGCI)</t>
  </si>
  <si>
    <t>PCDP 1309/17</t>
  </si>
  <si>
    <t>MARCELO MOACYR RAMOS (DEP. DE DANÇA)</t>
  </si>
  <si>
    <t>PCDP 1441/17</t>
  </si>
  <si>
    <t>PCDP 1438/17</t>
  </si>
  <si>
    <t>PCDP 1439/17</t>
  </si>
  <si>
    <t>PCDP 1484/17</t>
  </si>
  <si>
    <t>PCDP 1514/17</t>
  </si>
  <si>
    <t>MARTHA SUZANA CABRAL NUNES</t>
  </si>
  <si>
    <t>PCDP 1519/17</t>
  </si>
  <si>
    <t>PATRICK FRAYSSE</t>
  </si>
  <si>
    <t>PCDP 1518/17</t>
  </si>
  <si>
    <t>VIVIANE COUZINET</t>
  </si>
  <si>
    <t>PCDP 1534/17</t>
  </si>
  <si>
    <t>LUCINDO JOSE QUINTANS JUNIOR</t>
  </si>
  <si>
    <t>23133.018758/2017-89</t>
  </si>
  <si>
    <t>PCDP 1542/17</t>
  </si>
  <si>
    <t>MARCOS BORGES RIBEIRO (CEPAP)</t>
  </si>
  <si>
    <t>PCDP 1559/17</t>
  </si>
  <si>
    <t>FLÁVIO A. S. RIBEIRO (Consultor CAPES - PPGCIR)</t>
  </si>
  <si>
    <t>PCDP 1659/17</t>
  </si>
  <si>
    <t>JORGE VICENTE LOPES DA SILVA</t>
  </si>
  <si>
    <t>PCDP 1661/17</t>
  </si>
  <si>
    <t>VALDIR FLORÊNCIO DA VEIGA JUNIOR</t>
  </si>
  <si>
    <t>PCDP 1660/17</t>
  </si>
  <si>
    <t>JOSEAN FECHINE TAVARES</t>
  </si>
  <si>
    <t>PCDP 1662/17</t>
  </si>
  <si>
    <t>MARCUS VINICIUS MAZEGA FIGUEIREDO</t>
  </si>
  <si>
    <t>PCDP 1741/17</t>
  </si>
  <si>
    <t>PCDP 1743/17</t>
  </si>
  <si>
    <t>PCDP 1745/17</t>
  </si>
  <si>
    <t>PCDP 1772/17</t>
  </si>
  <si>
    <t>CRISTIANI CLEMENTE DE M. SALGUEIRO</t>
  </si>
  <si>
    <t>PCDP 1771/17</t>
  </si>
  <si>
    <t>ALUIR DIAS PURCENO</t>
  </si>
  <si>
    <t>PCDP 1784/17</t>
  </si>
  <si>
    <t>FLÁVIO PIETROBON COSTA</t>
  </si>
  <si>
    <t>23113.021817/2017-04</t>
  </si>
  <si>
    <t>PCDP 1924/17</t>
  </si>
  <si>
    <t>JOYCE PALHA COLAÇA</t>
  </si>
  <si>
    <t>PCDP 1794/17</t>
  </si>
  <si>
    <t>ANA FLORA SCHLINDWEIN</t>
  </si>
  <si>
    <t>23113.021857/2017-48</t>
  </si>
  <si>
    <t>23113.026806/2017-11</t>
  </si>
  <si>
    <t>23113.027037/2017-60</t>
  </si>
  <si>
    <t>FELIPE JOSÉ AIDAR MARTINS</t>
  </si>
  <si>
    <t>23113.027074/2017-78</t>
  </si>
  <si>
    <t>MARZO EDIR DA SILVA GRINGOLETTO</t>
  </si>
  <si>
    <t>PCDP 1877/17</t>
  </si>
  <si>
    <t>FERNANDA ESPERIDIÃO (NUPEC)</t>
  </si>
  <si>
    <t>PCDP 1896/17</t>
  </si>
  <si>
    <t>BENJAMIN BLEY DE BRITO NEVES (PGAB)</t>
  </si>
  <si>
    <t>PCDP 1897/17</t>
  </si>
  <si>
    <t>PAULO HEIMAR SOUTO (PROFHIST)</t>
  </si>
  <si>
    <t>SERVIDOR</t>
  </si>
  <si>
    <t>23113.026052/2017-91</t>
  </si>
  <si>
    <t>ANDRÉ LUIS FARIA E SILVA</t>
  </si>
  <si>
    <t>23113.026556/2017-19</t>
  </si>
  <si>
    <t>23113.026536/2017-30</t>
  </si>
  <si>
    <t>23113.026545/2017-21</t>
  </si>
  <si>
    <t>23113.026551/2017-88</t>
  </si>
  <si>
    <t>23113.026577/2017-26</t>
  </si>
  <si>
    <t>PCDP 1935/17</t>
  </si>
  <si>
    <t>CRISTIANO JOSÉ TEIXEIRA DA SILVA</t>
  </si>
  <si>
    <t>PCDP 1950/17</t>
  </si>
  <si>
    <t>MATHA SUZANA CABRAL NUNES</t>
  </si>
  <si>
    <t>PCDP 1951/17</t>
  </si>
  <si>
    <t>ELAINE MARIA SANTOS</t>
  </si>
  <si>
    <t>PCDP 1952/17</t>
  </si>
  <si>
    <t>23113.026378/2017-18</t>
  </si>
  <si>
    <t>AUDREY ROSE SOARES TAVARES SILVA</t>
  </si>
  <si>
    <t>23113.026390/2017-22</t>
  </si>
  <si>
    <t>ADELSON FERREIRA RAMOS NETO</t>
  </si>
  <si>
    <t>23113.022932/2017-98</t>
  </si>
  <si>
    <t>ANDRÉIA L'AMOUR FEDERICO</t>
  </si>
  <si>
    <t>23113.022931/2017-43</t>
  </si>
  <si>
    <t>YRNA LORENA MATOS DE OLIVEIRA</t>
  </si>
  <si>
    <t>23113.036168/2017-39</t>
  </si>
  <si>
    <t>SALDO DEVEDOR POSGRAP 2016</t>
  </si>
  <si>
    <t>23113.008779/2017-96</t>
  </si>
  <si>
    <t>23113.008787/2017-32</t>
  </si>
  <si>
    <t>23113.008866/2017-43</t>
  </si>
  <si>
    <t>23113.009204/2017-91</t>
  </si>
  <si>
    <t>23113.009668/2017-05</t>
  </si>
  <si>
    <t>23113.013554/2017-51</t>
  </si>
  <si>
    <t>ANAMARIA GONÇALVES BUENO DE FREITAS</t>
  </si>
  <si>
    <t>23113.013555/2017-04</t>
  </si>
  <si>
    <t>DISTRIBUIÇÃO DE RECURSOS: SALDO PROAP/PNPD 2017</t>
  </si>
  <si>
    <t>SALDO (R$)</t>
  </si>
  <si>
    <t>Biotecnologia </t>
  </si>
  <si>
    <t>Engenharia e Ciências Ambentais</t>
  </si>
  <si>
    <t>PPGPS</t>
  </si>
  <si>
    <t>SALDO GERAL (PROAP+PNPD)*</t>
  </si>
  <si>
    <t>*exceto os mestrados profissionais</t>
  </si>
  <si>
    <t>Edital 10 POSGRAP - Publicação de artigos científicos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</si>
</sst>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_ ;[Red]\-#,##0.00\ "/>
    <numFmt numFmtId="165" formatCode="_(&quot;$&quot;* #,##0_);_(&quot;$&quot;* \(#,##0\);_(&quot;$&quot;* \-_);_(@_)"/>
    <numFmt numFmtId="166" formatCode="#,##0.00;[Red]#,##0.00"/>
  </numFmts>
  <fonts count="53"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  <charset val="1"/>
    </font>
    <font>
      <b/>
      <sz val="18"/>
      <name val="Arial Black"/>
      <family val="2"/>
      <charset val="1"/>
    </font>
    <font>
      <sz val="14"/>
      <name val="Arial"/>
      <family val="2"/>
      <charset val="1"/>
    </font>
    <font>
      <b/>
      <sz val="14"/>
      <name val="Arial Narrow"/>
      <family val="2"/>
      <charset val="1"/>
    </font>
    <font>
      <sz val="11"/>
      <name val="Arial Narrow"/>
      <family val="2"/>
      <charset val="1"/>
    </font>
    <font>
      <b/>
      <sz val="12"/>
      <name val="Arial"/>
      <family val="2"/>
      <charset val="1"/>
    </font>
    <font>
      <u/>
      <sz val="13"/>
      <color indexed="12"/>
      <name val="Arial"/>
      <family val="2"/>
      <charset val="1"/>
    </font>
    <font>
      <u/>
      <sz val="10"/>
      <color indexed="12"/>
      <name val="Arial"/>
      <family val="2"/>
      <charset val="1"/>
    </font>
    <font>
      <sz val="12"/>
      <name val="Arial"/>
      <family val="2"/>
      <charset val="1"/>
    </font>
    <font>
      <sz val="12"/>
      <color indexed="30"/>
      <name val="Arial"/>
      <family val="2"/>
      <charset val="1"/>
    </font>
    <font>
      <b/>
      <sz val="12"/>
      <color indexed="30"/>
      <name val="Arial"/>
      <family val="2"/>
      <charset val="1"/>
    </font>
    <font>
      <vertAlign val="superscript"/>
      <sz val="12"/>
      <name val="Arial"/>
      <family val="2"/>
      <charset val="1"/>
    </font>
    <font>
      <b/>
      <sz val="13"/>
      <name val="Arial"/>
      <family val="2"/>
      <charset val="1"/>
    </font>
    <font>
      <b/>
      <sz val="11"/>
      <name val="Arial Narrow"/>
      <family val="2"/>
      <charset val="1"/>
    </font>
    <font>
      <sz val="10"/>
      <name val="Arial Narrow"/>
      <family val="2"/>
      <charset val="1"/>
    </font>
    <font>
      <sz val="11"/>
      <color indexed="8"/>
      <name val="Arial Narrow"/>
      <family val="2"/>
      <charset val="1"/>
    </font>
    <font>
      <sz val="11"/>
      <color indexed="10"/>
      <name val="Arial Narrow"/>
      <family val="2"/>
      <charset val="1"/>
    </font>
    <font>
      <b/>
      <sz val="12"/>
      <name val="Arial Narrow"/>
      <family val="2"/>
      <charset val="1"/>
    </font>
    <font>
      <sz val="12"/>
      <name val="Arial Narrow"/>
      <family val="2"/>
      <charset val="1"/>
    </font>
    <font>
      <sz val="10"/>
      <name val="Arial"/>
      <family val="2"/>
      <charset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Arial Narrow"/>
      <family val="2"/>
      <charset val="1"/>
    </font>
    <font>
      <b/>
      <sz val="11"/>
      <color rgb="FF00B050"/>
      <name val="Arial Narrow"/>
      <family val="2"/>
    </font>
    <font>
      <u/>
      <sz val="10"/>
      <color theme="10"/>
      <name val="Arial"/>
      <family val="2"/>
      <charset val="1"/>
    </font>
    <font>
      <sz val="11"/>
      <color rgb="FFFF0000"/>
      <name val="Arial Narrow"/>
      <family val="2"/>
    </font>
    <font>
      <u/>
      <sz val="11"/>
      <color indexed="12"/>
      <name val="Arial Narrow"/>
      <family val="2"/>
    </font>
    <font>
      <sz val="11"/>
      <color rgb="FF000000"/>
      <name val="Arial Narrow"/>
      <family val="2"/>
    </font>
    <font>
      <sz val="11"/>
      <color rgb="FFC00000"/>
      <name val="Arial Narrow"/>
      <family val="2"/>
    </font>
    <font>
      <b/>
      <sz val="11"/>
      <color rgb="FF0070C0"/>
      <name val="Arial Narrow"/>
      <family val="2"/>
    </font>
    <font>
      <b/>
      <sz val="11"/>
      <color indexed="19"/>
      <name val="Arial Narrow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rgb="FF000000"/>
      <name val="Arial Narrow"/>
      <family val="2"/>
      <charset val="1"/>
    </font>
    <font>
      <sz val="12"/>
      <color rgb="FF000000"/>
      <name val="Arial"/>
      <family val="2"/>
      <charset val="1"/>
    </font>
    <font>
      <vertAlign val="superscript"/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name val="Arial"/>
      <family val="2"/>
      <charset val="1"/>
    </font>
    <font>
      <sz val="11"/>
      <color rgb="FFFF0000"/>
      <name val="Arial Narrow"/>
      <family val="2"/>
      <charset val="1"/>
    </font>
    <font>
      <sz val="11"/>
      <color rgb="FFFF0000"/>
      <name val="Arial"/>
      <family val="2"/>
      <charset val="1"/>
    </font>
    <font>
      <u/>
      <sz val="10"/>
      <color rgb="FF1F18A8"/>
      <name val="Arial"/>
      <family val="2"/>
      <charset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"/>
    </font>
    <font>
      <b/>
      <sz val="11"/>
      <color rgb="FF000000"/>
      <name val="Arial Narrow"/>
      <family val="2"/>
    </font>
    <font>
      <b/>
      <sz val="16"/>
      <color rgb="FF0C0C0C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21" fillId="0" borderId="0" applyBorder="0" applyProtection="0"/>
    <xf numFmtId="43" fontId="1" fillId="0" borderId="0" applyFill="0" applyBorder="0" applyAlignment="0" applyProtection="0"/>
    <xf numFmtId="0" fontId="29" fillId="0" borderId="0" applyNumberFormat="0" applyFill="0" applyBorder="0" applyAlignment="0" applyProtection="0"/>
  </cellStyleXfs>
  <cellXfs count="74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 applyProtection="1">
      <alignment horizontal="right"/>
    </xf>
    <xf numFmtId="0" fontId="7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0" fillId="3" borderId="1" xfId="0" applyFont="1" applyFill="1" applyBorder="1"/>
    <xf numFmtId="164" fontId="10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164" fontId="12" fillId="3" borderId="1" xfId="0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/>
    </xf>
    <xf numFmtId="0" fontId="6" fillId="0" borderId="3" xfId="0" applyFont="1" applyBorder="1" applyAlignment="1"/>
    <xf numFmtId="0" fontId="16" fillId="0" borderId="3" xfId="0" applyFont="1" applyBorder="1"/>
    <xf numFmtId="0" fontId="16" fillId="0" borderId="4" xfId="0" applyFont="1" applyBorder="1"/>
    <xf numFmtId="4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6" fillId="0" borderId="0" xfId="0" applyFont="1"/>
    <xf numFmtId="164" fontId="6" fillId="0" borderId="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164" fontId="17" fillId="0" borderId="1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/>
    <xf numFmtId="0" fontId="2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right" wrapText="1"/>
    </xf>
    <xf numFmtId="0" fontId="18" fillId="0" borderId="0" xfId="0" applyFont="1"/>
    <xf numFmtId="4" fontId="6" fillId="0" borderId="1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right" vertical="center" wrapText="1" shrinkToFit="1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wrapText="1" shrinkToFit="1"/>
    </xf>
    <xf numFmtId="164" fontId="6" fillId="0" borderId="1" xfId="0" applyNumberFormat="1" applyFont="1" applyBorder="1" applyAlignment="1">
      <alignment horizontal="right" wrapText="1" shrinkToFit="1"/>
    </xf>
    <xf numFmtId="0" fontId="6" fillId="0" borderId="6" xfId="0" applyFont="1" applyBorder="1" applyAlignment="1">
      <alignment horizontal="left" wrapText="1"/>
    </xf>
    <xf numFmtId="4" fontId="6" fillId="0" borderId="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right" wrapText="1"/>
    </xf>
    <xf numFmtId="0" fontId="6" fillId="4" borderId="0" xfId="0" applyFont="1" applyFill="1"/>
    <xf numFmtId="164" fontId="1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22" fillId="0" borderId="0" xfId="2" applyFont="1" applyAlignment="1">
      <alignment horizontal="right" vertical="center"/>
    </xf>
    <xf numFmtId="0" fontId="22" fillId="0" borderId="0" xfId="0" applyNumberFormat="1" applyFont="1" applyAlignment="1">
      <alignment horizontal="left" vertical="center"/>
    </xf>
    <xf numFmtId="164" fontId="6" fillId="0" borderId="10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7" fontId="24" fillId="2" borderId="1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left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9" fontId="5" fillId="2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right" vertical="center"/>
    </xf>
    <xf numFmtId="0" fontId="26" fillId="0" borderId="0" xfId="0" applyFont="1"/>
    <xf numFmtId="0" fontId="22" fillId="0" borderId="0" xfId="0" applyFont="1"/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center"/>
    </xf>
    <xf numFmtId="49" fontId="27" fillId="0" borderId="1" xfId="0" applyNumberFormat="1" applyFont="1" applyBorder="1" applyAlignment="1">
      <alignment horizontal="center" wrapText="1"/>
    </xf>
    <xf numFmtId="4" fontId="27" fillId="0" borderId="1" xfId="0" applyNumberFormat="1" applyFont="1" applyBorder="1" applyAlignment="1">
      <alignment horizontal="center" wrapText="1"/>
    </xf>
    <xf numFmtId="164" fontId="27" fillId="0" borderId="1" xfId="0" applyNumberFormat="1" applyFont="1" applyBorder="1" applyAlignment="1">
      <alignment horizontal="right" wrapText="1"/>
    </xf>
    <xf numFmtId="0" fontId="27" fillId="0" borderId="5" xfId="0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5" fillId="8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" fontId="6" fillId="0" borderId="5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wrapText="1"/>
    </xf>
    <xf numFmtId="164" fontId="22" fillId="0" borderId="7" xfId="0" applyNumberFormat="1" applyFont="1" applyBorder="1" applyAlignment="1">
      <alignment horizontal="right"/>
    </xf>
    <xf numFmtId="164" fontId="23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164" fontId="22" fillId="0" borderId="5" xfId="0" applyNumberFormat="1" applyFont="1" applyBorder="1" applyAlignment="1">
      <alignment horizontal="right"/>
    </xf>
    <xf numFmtId="164" fontId="22" fillId="0" borderId="8" xfId="0" applyNumberFormat="1" applyFont="1" applyBorder="1" applyAlignment="1">
      <alignment horizontal="right"/>
    </xf>
    <xf numFmtId="164" fontId="23" fillId="0" borderId="1" xfId="0" applyNumberFormat="1" applyFont="1" applyBorder="1" applyAlignment="1">
      <alignment horizontal="right" vertical="center" wrapText="1" shrinkToFi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164" fontId="27" fillId="0" borderId="1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right" wrapText="1"/>
    </xf>
    <xf numFmtId="4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/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8" xfId="0" applyFont="1" applyBorder="1"/>
    <xf numFmtId="164" fontId="6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49" fontId="6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right" wrapText="1"/>
    </xf>
    <xf numFmtId="164" fontId="23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center"/>
    </xf>
    <xf numFmtId="17" fontId="23" fillId="0" borderId="0" xfId="0" applyNumberFormat="1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2" fontId="23" fillId="0" borderId="5" xfId="0" applyNumberFormat="1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left" vertical="center" wrapText="1"/>
    </xf>
    <xf numFmtId="0" fontId="22" fillId="0" borderId="1" xfId="0" applyFont="1" applyBorder="1"/>
    <xf numFmtId="164" fontId="22" fillId="0" borderId="1" xfId="0" applyNumberFormat="1" applyFont="1" applyBorder="1"/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right" wrapText="1"/>
    </xf>
    <xf numFmtId="0" fontId="30" fillId="0" borderId="0" xfId="0" applyFont="1" applyAlignment="1">
      <alignment horizontal="left"/>
    </xf>
    <xf numFmtId="2" fontId="22" fillId="0" borderId="0" xfId="0" applyNumberFormat="1" applyFont="1"/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left" wrapText="1"/>
    </xf>
    <xf numFmtId="49" fontId="32" fillId="0" borderId="1" xfId="0" applyNumberFormat="1" applyFont="1" applyBorder="1" applyAlignment="1">
      <alignment horizontal="center" wrapText="1"/>
    </xf>
    <xf numFmtId="4" fontId="32" fillId="0" borderId="1" xfId="0" applyNumberFormat="1" applyFont="1" applyBorder="1" applyAlignment="1">
      <alignment horizontal="center" wrapText="1"/>
    </xf>
    <xf numFmtId="164" fontId="32" fillId="0" borderId="1" xfId="0" applyNumberFormat="1" applyFont="1" applyBorder="1" applyAlignment="1">
      <alignment horizontal="right" wrapText="1"/>
    </xf>
    <xf numFmtId="4" fontId="23" fillId="0" borderId="0" xfId="0" applyNumberFormat="1" applyFont="1" applyBorder="1" applyAlignment="1"/>
    <xf numFmtId="0" fontId="22" fillId="0" borderId="1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49" fontId="22" fillId="0" borderId="5" xfId="0" applyNumberFormat="1" applyFont="1" applyBorder="1" applyAlignment="1">
      <alignment vertical="center"/>
    </xf>
    <xf numFmtId="0" fontId="22" fillId="0" borderId="1" xfId="0" applyFont="1" applyBorder="1" applyAlignment="1">
      <alignment wrapText="1"/>
    </xf>
    <xf numFmtId="0" fontId="23" fillId="6" borderId="2" xfId="0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33" fillId="0" borderId="0" xfId="0" applyFont="1"/>
    <xf numFmtId="2" fontId="22" fillId="0" borderId="1" xfId="0" applyNumberFormat="1" applyFont="1" applyBorder="1" applyAlignment="1">
      <alignment horizontal="left"/>
    </xf>
    <xf numFmtId="2" fontId="22" fillId="0" borderId="1" xfId="0" applyNumberFormat="1" applyFont="1" applyBorder="1" applyAlignment="1">
      <alignment horizontal="left" wrapText="1"/>
    </xf>
    <xf numFmtId="2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left" vertical="center" wrapText="1"/>
    </xf>
    <xf numFmtId="49" fontId="22" fillId="0" borderId="5" xfId="0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32" fillId="0" borderId="5" xfId="0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left" vertical="center"/>
    </xf>
    <xf numFmtId="49" fontId="32" fillId="0" borderId="5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left"/>
    </xf>
    <xf numFmtId="164" fontId="22" fillId="0" borderId="8" xfId="0" applyNumberFormat="1" applyFont="1" applyBorder="1"/>
    <xf numFmtId="0" fontId="22" fillId="0" borderId="8" xfId="0" applyFont="1" applyBorder="1" applyAlignment="1">
      <alignment horizontal="left" wrapText="1"/>
    </xf>
    <xf numFmtId="49" fontId="22" fillId="0" borderId="8" xfId="0" applyNumberFormat="1" applyFont="1" applyBorder="1" applyAlignment="1">
      <alignment horizontal="center" wrapText="1"/>
    </xf>
    <xf numFmtId="4" fontId="22" fillId="0" borderId="8" xfId="0" applyNumberFormat="1" applyFont="1" applyBorder="1" applyAlignment="1">
      <alignment horizontal="center" wrapText="1"/>
    </xf>
    <xf numFmtId="164" fontId="22" fillId="0" borderId="8" xfId="0" applyNumberFormat="1" applyFont="1" applyBorder="1" applyAlignment="1">
      <alignment horizontal="right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22" fillId="0" borderId="0" xfId="0" applyFont="1" applyAlignment="1">
      <alignment horizontal="center"/>
    </xf>
    <xf numFmtId="49" fontId="22" fillId="0" borderId="18" xfId="0" applyNumberFormat="1" applyFont="1" applyBorder="1" applyAlignment="1">
      <alignment horizontal="center" vertical="center"/>
    </xf>
    <xf numFmtId="4" fontId="22" fillId="0" borderId="17" xfId="0" applyNumberFormat="1" applyFont="1" applyBorder="1" applyAlignment="1">
      <alignment horizontal="center" wrapText="1"/>
    </xf>
    <xf numFmtId="4" fontId="22" fillId="0" borderId="8" xfId="0" applyNumberFormat="1" applyFont="1" applyBorder="1" applyAlignment="1">
      <alignment horizontal="right" wrapText="1"/>
    </xf>
    <xf numFmtId="0" fontId="7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22" fillId="0" borderId="1" xfId="0" applyNumberFormat="1" applyFont="1" applyBorder="1" applyAlignment="1"/>
    <xf numFmtId="164" fontId="22" fillId="0" borderId="5" xfId="0" applyNumberFormat="1" applyFont="1" applyBorder="1" applyAlignment="1"/>
    <xf numFmtId="164" fontId="23" fillId="0" borderId="1" xfId="0" applyNumberFormat="1" applyFont="1" applyBorder="1" applyAlignment="1"/>
    <xf numFmtId="49" fontId="22" fillId="0" borderId="5" xfId="0" applyNumberFormat="1" applyFont="1" applyBorder="1" applyAlignment="1">
      <alignment horizontal="left"/>
    </xf>
    <xf numFmtId="49" fontId="22" fillId="0" borderId="5" xfId="0" applyNumberFormat="1" applyFont="1" applyBorder="1" applyAlignment="1"/>
    <xf numFmtId="0" fontId="22" fillId="0" borderId="1" xfId="0" applyFont="1" applyBorder="1" applyAlignment="1"/>
    <xf numFmtId="4" fontId="22" fillId="0" borderId="1" xfId="0" applyNumberFormat="1" applyFont="1" applyBorder="1" applyAlignment="1">
      <alignment horizontal="center"/>
    </xf>
    <xf numFmtId="0" fontId="4" fillId="8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9" fillId="8" borderId="16" xfId="0" applyFont="1" applyFill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64" fontId="22" fillId="0" borderId="9" xfId="0" applyNumberFormat="1" applyFont="1" applyBorder="1" applyAlignment="1">
      <alignment horizontal="right" vertical="center"/>
    </xf>
    <xf numFmtId="164" fontId="22" fillId="0" borderId="5" xfId="0" applyNumberFormat="1" applyFont="1" applyBorder="1" applyAlignment="1">
      <alignment horizontal="right" wrapText="1"/>
    </xf>
    <xf numFmtId="164" fontId="22" fillId="0" borderId="8" xfId="0" applyNumberFormat="1" applyFont="1" applyBorder="1" applyAlignment="1">
      <alignment horizontal="right" wrapText="1"/>
    </xf>
    <xf numFmtId="0" fontId="23" fillId="0" borderId="8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0" fillId="0" borderId="0" xfId="0" applyFill="1"/>
    <xf numFmtId="0" fontId="6" fillId="0" borderId="20" xfId="0" applyFont="1" applyBorder="1" applyAlignment="1">
      <alignment horizontal="right"/>
    </xf>
    <xf numFmtId="49" fontId="15" fillId="0" borderId="2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49" fontId="15" fillId="0" borderId="28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0" fillId="0" borderId="11" xfId="0" applyFill="1" applyBorder="1"/>
    <xf numFmtId="17" fontId="15" fillId="0" borderId="13" xfId="0" applyNumberFormat="1" applyFont="1" applyBorder="1" applyAlignment="1">
      <alignment vertical="center"/>
    </xf>
    <xf numFmtId="4" fontId="15" fillId="0" borderId="14" xfId="0" applyNumberFormat="1" applyFont="1" applyBorder="1" applyAlignment="1"/>
    <xf numFmtId="0" fontId="15" fillId="0" borderId="14" xfId="0" applyFont="1" applyBorder="1" applyAlignment="1"/>
    <xf numFmtId="4" fontId="15" fillId="0" borderId="15" xfId="0" applyNumberFormat="1" applyFont="1" applyBorder="1" applyAlignment="1"/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5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31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/>
    <xf numFmtId="0" fontId="22" fillId="0" borderId="27" xfId="0" applyFont="1" applyBorder="1"/>
    <xf numFmtId="0" fontId="23" fillId="0" borderId="26" xfId="0" applyNumberFormat="1" applyFont="1" applyBorder="1" applyAlignment="1">
      <alignment vertical="center"/>
    </xf>
    <xf numFmtId="0" fontId="23" fillId="0" borderId="27" xfId="0" applyNumberFormat="1" applyFont="1" applyBorder="1" applyAlignment="1">
      <alignment vertical="center"/>
    </xf>
    <xf numFmtId="0" fontId="23" fillId="0" borderId="25" xfId="0" applyNumberFormat="1" applyFont="1" applyBorder="1" applyAlignment="1">
      <alignment vertical="center"/>
    </xf>
    <xf numFmtId="0" fontId="23" fillId="0" borderId="30" xfId="0" applyNumberFormat="1" applyFont="1" applyBorder="1" applyAlignment="1">
      <alignment horizontal="center" vertical="center"/>
    </xf>
    <xf numFmtId="0" fontId="23" fillId="0" borderId="31" xfId="0" applyFont="1" applyBorder="1" applyAlignment="1"/>
    <xf numFmtId="0" fontId="23" fillId="0" borderId="31" xfId="0" applyFont="1" applyBorder="1" applyAlignment="1">
      <alignment horizontal="center" vertical="center"/>
    </xf>
    <xf numFmtId="0" fontId="23" fillId="0" borderId="0" xfId="0" applyFont="1" applyBorder="1" applyAlignment="1"/>
    <xf numFmtId="0" fontId="23" fillId="0" borderId="31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4" fontId="44" fillId="0" borderId="8" xfId="0" applyNumberFormat="1" applyFont="1" applyBorder="1"/>
    <xf numFmtId="164" fontId="23" fillId="0" borderId="8" xfId="0" applyNumberFormat="1" applyFont="1" applyBorder="1" applyAlignment="1">
      <alignment horizontal="center"/>
    </xf>
    <xf numFmtId="4" fontId="22" fillId="0" borderId="8" xfId="0" applyNumberFormat="1" applyFont="1" applyBorder="1"/>
    <xf numFmtId="49" fontId="22" fillId="0" borderId="1" xfId="0" applyNumberFormat="1" applyFont="1" applyBorder="1" applyAlignment="1">
      <alignment horizontal="left"/>
    </xf>
    <xf numFmtId="0" fontId="0" fillId="0" borderId="11" xfId="0" applyFont="1" applyBorder="1"/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 wrapText="1"/>
    </xf>
    <xf numFmtId="0" fontId="22" fillId="0" borderId="8" xfId="0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left" vertical="center"/>
    </xf>
    <xf numFmtId="49" fontId="22" fillId="0" borderId="8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horizontal="left" wrapText="1"/>
    </xf>
    <xf numFmtId="49" fontId="22" fillId="0" borderId="5" xfId="0" applyNumberFormat="1" applyFont="1" applyBorder="1" applyAlignment="1">
      <alignment horizontal="center" wrapText="1"/>
    </xf>
    <xf numFmtId="4" fontId="22" fillId="0" borderId="5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right" wrapText="1"/>
    </xf>
    <xf numFmtId="0" fontId="22" fillId="0" borderId="20" xfId="0" applyFont="1" applyBorder="1" applyAlignment="1">
      <alignment horizontal="center"/>
    </xf>
    <xf numFmtId="164" fontId="22" fillId="0" borderId="17" xfId="0" applyNumberFormat="1" applyFont="1" applyBorder="1" applyAlignment="1">
      <alignment horizontal="right"/>
    </xf>
    <xf numFmtId="2" fontId="22" fillId="0" borderId="8" xfId="0" applyNumberFormat="1" applyFont="1" applyBorder="1" applyAlignment="1">
      <alignment horizontal="right"/>
    </xf>
    <xf numFmtId="4" fontId="22" fillId="0" borderId="22" xfId="0" applyNumberFormat="1" applyFont="1" applyBorder="1"/>
    <xf numFmtId="0" fontId="6" fillId="0" borderId="20" xfId="0" applyFont="1" applyBorder="1" applyAlignment="1">
      <alignment horizontal="left"/>
    </xf>
    <xf numFmtId="164" fontId="6" fillId="0" borderId="20" xfId="0" applyNumberFormat="1" applyFont="1" applyBorder="1"/>
    <xf numFmtId="164" fontId="6" fillId="0" borderId="13" xfId="0" applyNumberFormat="1" applyFont="1" applyBorder="1" applyAlignment="1">
      <alignment horizontal="right" wrapText="1"/>
    </xf>
    <xf numFmtId="164" fontId="6" fillId="0" borderId="20" xfId="0" applyNumberFormat="1" applyFont="1" applyBorder="1" applyAlignment="1">
      <alignment horizontal="right" vertical="center"/>
    </xf>
    <xf numFmtId="0" fontId="42" fillId="0" borderId="0" xfId="0" applyFont="1"/>
    <xf numFmtId="0" fontId="45" fillId="0" borderId="0" xfId="0" applyFont="1"/>
    <xf numFmtId="0" fontId="30" fillId="0" borderId="0" xfId="0" applyFont="1"/>
    <xf numFmtId="0" fontId="46" fillId="0" borderId="0" xfId="0" applyFont="1"/>
    <xf numFmtId="4" fontId="45" fillId="0" borderId="0" xfId="0" applyNumberFormat="1" applyFont="1"/>
    <xf numFmtId="4" fontId="26" fillId="0" borderId="0" xfId="0" applyNumberFormat="1" applyFont="1"/>
    <xf numFmtId="49" fontId="22" fillId="0" borderId="17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0" xfId="0" applyNumberFormat="1" applyFont="1" applyBorder="1" applyAlignment="1"/>
    <xf numFmtId="164" fontId="22" fillId="0" borderId="8" xfId="0" applyNumberFormat="1" applyFont="1" applyBorder="1" applyAlignment="1"/>
    <xf numFmtId="2" fontId="22" fillId="0" borderId="8" xfId="0" applyNumberFormat="1" applyFont="1" applyBorder="1" applyAlignment="1"/>
    <xf numFmtId="0" fontId="22" fillId="0" borderId="5" xfId="0" applyFont="1" applyBorder="1" applyAlignment="1">
      <alignment horizontal="left"/>
    </xf>
    <xf numFmtId="0" fontId="48" fillId="0" borderId="0" xfId="0" applyFont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164" fontId="32" fillId="0" borderId="1" xfId="0" applyNumberFormat="1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164" fontId="32" fillId="0" borderId="10" xfId="0" applyNumberFormat="1" applyFont="1" applyBorder="1" applyAlignment="1">
      <alignment horizontal="right"/>
    </xf>
    <xf numFmtId="0" fontId="32" fillId="0" borderId="8" xfId="0" applyFont="1" applyBorder="1" applyAlignment="1">
      <alignment horizontal="center"/>
    </xf>
    <xf numFmtId="0" fontId="32" fillId="0" borderId="8" xfId="0" applyFont="1" applyBorder="1" applyAlignment="1">
      <alignment horizontal="left"/>
    </xf>
    <xf numFmtId="164" fontId="32" fillId="0" borderId="8" xfId="0" applyNumberFormat="1" applyFont="1" applyBorder="1" applyAlignment="1">
      <alignment horizontal="right"/>
    </xf>
    <xf numFmtId="0" fontId="22" fillId="0" borderId="20" xfId="0" applyFont="1" applyBorder="1" applyAlignment="1">
      <alignment horizontal="left" wrapText="1"/>
    </xf>
    <xf numFmtId="49" fontId="22" fillId="0" borderId="20" xfId="0" applyNumberFormat="1" applyFont="1" applyBorder="1" applyAlignment="1">
      <alignment horizontal="center" wrapText="1"/>
    </xf>
    <xf numFmtId="4" fontId="22" fillId="0" borderId="20" xfId="0" applyNumberFormat="1" applyFont="1" applyBorder="1" applyAlignment="1">
      <alignment horizontal="center" wrapText="1"/>
    </xf>
    <xf numFmtId="164" fontId="22" fillId="0" borderId="20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left" wrapText="1"/>
    </xf>
    <xf numFmtId="49" fontId="22" fillId="0" borderId="21" xfId="0" applyNumberFormat="1" applyFont="1" applyBorder="1" applyAlignment="1">
      <alignment horizontal="center" wrapText="1"/>
    </xf>
    <xf numFmtId="4" fontId="22" fillId="0" borderId="21" xfId="0" applyNumberFormat="1" applyFont="1" applyBorder="1" applyAlignment="1">
      <alignment horizontal="center" wrapText="1"/>
    </xf>
    <xf numFmtId="164" fontId="22" fillId="0" borderId="21" xfId="0" applyNumberFormat="1" applyFont="1" applyBorder="1" applyAlignment="1">
      <alignment horizontal="right"/>
    </xf>
    <xf numFmtId="0" fontId="48" fillId="0" borderId="8" xfId="0" applyFont="1" applyBorder="1"/>
    <xf numFmtId="0" fontId="48" fillId="0" borderId="8" xfId="0" applyFont="1" applyBorder="1" applyAlignment="1">
      <alignment horizontal="center"/>
    </xf>
    <xf numFmtId="4" fontId="48" fillId="0" borderId="8" xfId="0" applyNumberFormat="1" applyFont="1" applyBorder="1"/>
    <xf numFmtId="164" fontId="22" fillId="0" borderId="13" xfId="0" applyNumberFormat="1" applyFont="1" applyBorder="1" applyAlignment="1">
      <alignment horizontal="right" wrapText="1"/>
    </xf>
    <xf numFmtId="4" fontId="49" fillId="0" borderId="22" xfId="0" applyNumberFormat="1" applyFont="1" applyBorder="1"/>
    <xf numFmtId="0" fontId="29" fillId="0" borderId="8" xfId="3" applyBorder="1" applyProtection="1"/>
    <xf numFmtId="0" fontId="9" fillId="0" borderId="8" xfId="3" applyFont="1" applyBorder="1" applyProtection="1"/>
    <xf numFmtId="0" fontId="29" fillId="0" borderId="0" xfId="3"/>
    <xf numFmtId="0" fontId="29" fillId="0" borderId="8" xfId="3" applyBorder="1"/>
    <xf numFmtId="0" fontId="29" fillId="0" borderId="21" xfId="3" applyBorder="1" applyProtection="1"/>
    <xf numFmtId="0" fontId="31" fillId="7" borderId="15" xfId="3" applyFont="1" applyFill="1" applyBorder="1" applyAlignment="1">
      <alignment horizontal="center" vertical="center"/>
    </xf>
    <xf numFmtId="0" fontId="9" fillId="7" borderId="15" xfId="3" applyFont="1" applyFill="1" applyBorder="1" applyAlignment="1">
      <alignment horizontal="center" vertical="center"/>
    </xf>
    <xf numFmtId="0" fontId="9" fillId="7" borderId="8" xfId="3" applyFont="1" applyFill="1" applyBorder="1" applyAlignment="1">
      <alignment horizontal="center" vertical="center"/>
    </xf>
    <xf numFmtId="0" fontId="9" fillId="7" borderId="4" xfId="3" applyFont="1" applyFill="1" applyBorder="1" applyAlignment="1">
      <alignment horizontal="center" vertical="center"/>
    </xf>
    <xf numFmtId="0" fontId="9" fillId="7" borderId="25" xfId="3" applyFont="1" applyFill="1" applyBorder="1" applyAlignment="1">
      <alignment horizontal="center" vertical="center"/>
    </xf>
    <xf numFmtId="0" fontId="9" fillId="7" borderId="21" xfId="3" applyFont="1" applyFill="1" applyBorder="1" applyAlignment="1">
      <alignment horizontal="center" vertical="center"/>
    </xf>
    <xf numFmtId="0" fontId="9" fillId="10" borderId="4" xfId="3" applyFont="1" applyFill="1" applyBorder="1" applyAlignment="1">
      <alignment horizontal="center" vertical="center"/>
    </xf>
    <xf numFmtId="4" fontId="9" fillId="7" borderId="8" xfId="3" applyNumberFormat="1" applyFont="1" applyFill="1" applyBorder="1" applyAlignment="1">
      <alignment horizontal="center" vertical="center"/>
    </xf>
    <xf numFmtId="0" fontId="47" fillId="7" borderId="21" xfId="3" applyFont="1" applyFill="1" applyBorder="1" applyAlignment="1">
      <alignment horizontal="center" vertical="center"/>
    </xf>
    <xf numFmtId="0" fontId="29" fillId="9" borderId="21" xfId="3" applyFill="1" applyBorder="1" applyAlignment="1">
      <alignment horizontal="center" vertical="center"/>
    </xf>
    <xf numFmtId="0" fontId="31" fillId="7" borderId="21" xfId="3" applyFont="1" applyFill="1" applyBorder="1" applyAlignment="1">
      <alignment horizontal="center" vertical="center"/>
    </xf>
    <xf numFmtId="0" fontId="31" fillId="7" borderId="25" xfId="3" applyFont="1" applyFill="1" applyBorder="1" applyAlignment="1">
      <alignment horizontal="center" vertical="center"/>
    </xf>
    <xf numFmtId="0" fontId="31" fillId="7" borderId="4" xfId="3" applyFont="1" applyFill="1" applyBorder="1" applyAlignment="1">
      <alignment horizontal="center" vertical="center"/>
    </xf>
    <xf numFmtId="43" fontId="22" fillId="0" borderId="8" xfId="0" applyNumberFormat="1" applyFont="1" applyBorder="1" applyAlignment="1">
      <alignment horizontal="right" vertical="center"/>
    </xf>
    <xf numFmtId="43" fontId="22" fillId="0" borderId="5" xfId="0" applyNumberFormat="1" applyFont="1" applyBorder="1" applyAlignment="1">
      <alignment horizontal="right" vertical="center"/>
    </xf>
    <xf numFmtId="43" fontId="22" fillId="0" borderId="10" xfId="0" applyNumberFormat="1" applyFont="1" applyBorder="1" applyAlignment="1">
      <alignment horizontal="right" vertical="center"/>
    </xf>
    <xf numFmtId="43" fontId="22" fillId="0" borderId="1" xfId="0" applyNumberFormat="1" applyFont="1" applyBorder="1" applyAlignment="1">
      <alignment horizontal="center" vertical="center"/>
    </xf>
    <xf numFmtId="43" fontId="22" fillId="0" borderId="1" xfId="0" applyNumberFormat="1" applyFont="1" applyBorder="1" applyAlignment="1">
      <alignment horizontal="right" vertical="center"/>
    </xf>
    <xf numFmtId="0" fontId="8" fillId="0" borderId="1" xfId="3" applyFont="1" applyBorder="1" applyAlignment="1" applyProtection="1">
      <alignment horizontal="left" vertical="center"/>
    </xf>
    <xf numFmtId="0" fontId="8" fillId="0" borderId="1" xfId="3" applyFont="1" applyBorder="1" applyAlignment="1" applyProtection="1">
      <alignment vertical="center"/>
    </xf>
    <xf numFmtId="0" fontId="8" fillId="0" borderId="1" xfId="3" applyFont="1" applyBorder="1" applyAlignment="1" applyProtection="1"/>
    <xf numFmtId="0" fontId="8" fillId="0" borderId="0" xfId="3" applyFont="1" applyBorder="1" applyAlignment="1" applyProtection="1"/>
    <xf numFmtId="0" fontId="31" fillId="10" borderId="8" xfId="3" applyFont="1" applyFill="1" applyBorder="1" applyAlignment="1">
      <alignment horizontal="center" vertical="center"/>
    </xf>
    <xf numFmtId="0" fontId="31" fillId="7" borderId="8" xfId="3" applyFont="1" applyFill="1" applyBorder="1" applyAlignment="1">
      <alignment horizontal="center" vertical="center"/>
    </xf>
    <xf numFmtId="0" fontId="29" fillId="7" borderId="8" xfId="3" applyFill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wrapText="1"/>
    </xf>
    <xf numFmtId="49" fontId="50" fillId="0" borderId="10" xfId="0" applyNumberFormat="1" applyFont="1" applyBorder="1" applyAlignment="1">
      <alignment horizontal="center" wrapText="1"/>
    </xf>
    <xf numFmtId="4" fontId="50" fillId="0" borderId="10" xfId="0" applyNumberFormat="1" applyFont="1" applyBorder="1" applyAlignment="1">
      <alignment horizontal="center" wrapText="1"/>
    </xf>
    <xf numFmtId="164" fontId="50" fillId="0" borderId="10" xfId="0" applyNumberFormat="1" applyFont="1" applyBorder="1" applyAlignment="1">
      <alignment horizontal="right" wrapText="1"/>
    </xf>
    <xf numFmtId="0" fontId="50" fillId="0" borderId="8" xfId="0" applyFont="1" applyBorder="1" applyAlignment="1">
      <alignment horizontal="center" wrapText="1"/>
    </xf>
    <xf numFmtId="0" fontId="50" fillId="0" borderId="8" xfId="0" applyFont="1" applyBorder="1" applyAlignment="1">
      <alignment horizontal="left" wrapText="1"/>
    </xf>
    <xf numFmtId="4" fontId="50" fillId="0" borderId="8" xfId="0" applyNumberFormat="1" applyFont="1" applyBorder="1" applyAlignment="1">
      <alignment wrapText="1"/>
    </xf>
    <xf numFmtId="0" fontId="50" fillId="0" borderId="5" xfId="0" applyFont="1" applyBorder="1" applyAlignment="1">
      <alignment horizontal="center" wrapText="1"/>
    </xf>
    <xf numFmtId="0" fontId="50" fillId="0" borderId="5" xfId="0" applyFont="1" applyBorder="1" applyAlignment="1">
      <alignment horizontal="left" wrapText="1"/>
    </xf>
    <xf numFmtId="49" fontId="50" fillId="0" borderId="5" xfId="0" applyNumberFormat="1" applyFont="1" applyBorder="1" applyAlignment="1">
      <alignment horizontal="center" wrapText="1"/>
    </xf>
    <xf numFmtId="4" fontId="50" fillId="0" borderId="5" xfId="0" applyNumberFormat="1" applyFont="1" applyBorder="1" applyAlignment="1">
      <alignment horizontal="center" wrapText="1"/>
    </xf>
    <xf numFmtId="164" fontId="50" fillId="0" borderId="5" xfId="0" applyNumberFormat="1" applyFont="1" applyBorder="1" applyAlignment="1">
      <alignment horizontal="right" wrapText="1"/>
    </xf>
    <xf numFmtId="43" fontId="6" fillId="0" borderId="5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left"/>
    </xf>
    <xf numFmtId="1" fontId="22" fillId="0" borderId="8" xfId="0" applyNumberFormat="1" applyFont="1" applyBorder="1" applyAlignment="1"/>
    <xf numFmtId="43" fontId="0" fillId="0" borderId="8" xfId="0" applyNumberFormat="1" applyBorder="1"/>
    <xf numFmtId="0" fontId="22" fillId="0" borderId="8" xfId="0" applyFont="1" applyBorder="1" applyAlignment="1"/>
    <xf numFmtId="1" fontId="22" fillId="0" borderId="21" xfId="0" applyNumberFormat="1" applyFont="1" applyBorder="1" applyAlignment="1"/>
    <xf numFmtId="1" fontId="22" fillId="0" borderId="20" xfId="0" applyNumberFormat="1" applyFont="1" applyBorder="1" applyAlignment="1"/>
    <xf numFmtId="4" fontId="48" fillId="0" borderId="8" xfId="0" applyNumberFormat="1" applyFont="1" applyBorder="1" applyAlignment="1">
      <alignment horizontal="right" wrapText="1"/>
    </xf>
    <xf numFmtId="4" fontId="0" fillId="0" borderId="8" xfId="0" applyNumberFormat="1" applyFont="1" applyBorder="1"/>
    <xf numFmtId="0" fontId="6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 wrapText="1" shrinkToFi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/>
    <xf numFmtId="4" fontId="0" fillId="0" borderId="21" xfId="0" applyNumberFormat="1" applyFont="1" applyBorder="1"/>
    <xf numFmtId="0" fontId="22" fillId="0" borderId="8" xfId="0" applyNumberFormat="1" applyFont="1" applyBorder="1" applyAlignment="1">
      <alignment horizontal="center"/>
    </xf>
    <xf numFmtId="43" fontId="0" fillId="0" borderId="8" xfId="0" applyNumberFormat="1" applyBorder="1" applyAlignment="1"/>
    <xf numFmtId="0" fontId="22" fillId="0" borderId="21" xfId="0" applyNumberFormat="1" applyFont="1" applyBorder="1" applyAlignment="1">
      <alignment horizontal="center"/>
    </xf>
    <xf numFmtId="43" fontId="0" fillId="0" borderId="21" xfId="0" applyNumberFormat="1" applyBorder="1" applyAlignment="1"/>
    <xf numFmtId="0" fontId="22" fillId="0" borderId="2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15" fillId="0" borderId="34" xfId="0" applyFont="1" applyBorder="1" applyAlignment="1">
      <alignment horizontal="center"/>
    </xf>
    <xf numFmtId="0" fontId="0" fillId="0" borderId="34" xfId="0" applyFill="1" applyBorder="1"/>
    <xf numFmtId="0" fontId="9" fillId="7" borderId="35" xfId="3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horizontal="center" vertical="center"/>
    </xf>
    <xf numFmtId="164" fontId="32" fillId="0" borderId="13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1" fontId="32" fillId="0" borderId="1" xfId="0" applyNumberFormat="1" applyFont="1" applyBorder="1" applyAlignment="1">
      <alignment horizontal="center"/>
    </xf>
    <xf numFmtId="2" fontId="32" fillId="0" borderId="1" xfId="0" applyNumberFormat="1" applyFont="1" applyBorder="1" applyAlignment="1">
      <alignment horizontal="left"/>
    </xf>
    <xf numFmtId="4" fontId="32" fillId="0" borderId="22" xfId="0" applyNumberFormat="1" applyFont="1" applyBorder="1"/>
    <xf numFmtId="0" fontId="32" fillId="0" borderId="0" xfId="0" applyFont="1"/>
    <xf numFmtId="164" fontId="32" fillId="0" borderId="1" xfId="0" applyNumberFormat="1" applyFont="1" applyBorder="1" applyAlignment="1">
      <alignment horizontal="right" vertical="center"/>
    </xf>
    <xf numFmtId="164" fontId="51" fillId="0" borderId="1" xfId="0" applyNumberFormat="1" applyFont="1" applyBorder="1" applyAlignment="1">
      <alignment horizontal="right" vertical="center"/>
    </xf>
    <xf numFmtId="4" fontId="32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>
      <alignment horizontal="center" wrapText="1" shrinkToFit="1"/>
    </xf>
    <xf numFmtId="0" fontId="6" fillId="0" borderId="8" xfId="0" applyFont="1" applyBorder="1" applyAlignment="1">
      <alignment horizontal="left"/>
    </xf>
    <xf numFmtId="164" fontId="6" fillId="0" borderId="8" xfId="0" applyNumberFormat="1" applyFont="1" applyBorder="1" applyAlignment="1">
      <alignment horizontal="right" wrapText="1" shrinkToFit="1"/>
    </xf>
    <xf numFmtId="164" fontId="6" fillId="0" borderId="5" xfId="0" applyNumberFormat="1" applyFont="1" applyBorder="1" applyAlignment="1">
      <alignment horizontal="right" vertical="center" wrapText="1" shrinkToFit="1"/>
    </xf>
    <xf numFmtId="0" fontId="29" fillId="0" borderId="13" xfId="3" applyBorder="1" applyProtection="1"/>
    <xf numFmtId="0" fontId="9" fillId="0" borderId="13" xfId="3" applyFont="1" applyBorder="1" applyProtection="1"/>
    <xf numFmtId="0" fontId="29" fillId="0" borderId="13" xfId="3" applyBorder="1"/>
    <xf numFmtId="0" fontId="9" fillId="0" borderId="26" xfId="3" applyFont="1" applyBorder="1" applyProtection="1"/>
    <xf numFmtId="0" fontId="5" fillId="8" borderId="21" xfId="0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Border="1" applyAlignment="1">
      <alignment horizontal="right" vertical="center"/>
    </xf>
    <xf numFmtId="4" fontId="6" fillId="0" borderId="8" xfId="0" applyNumberFormat="1" applyFont="1" applyBorder="1"/>
    <xf numFmtId="0" fontId="22" fillId="0" borderId="21" xfId="0" applyFont="1" applyBorder="1" applyAlignment="1">
      <alignment horizontal="left"/>
    </xf>
    <xf numFmtId="1" fontId="27" fillId="0" borderId="1" xfId="0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left"/>
    </xf>
    <xf numFmtId="164" fontId="27" fillId="0" borderId="1" xfId="0" applyNumberFormat="1" applyFont="1" applyBorder="1" applyAlignment="1">
      <alignment horizontal="right" vertical="center"/>
    </xf>
    <xf numFmtId="166" fontId="0" fillId="0" borderId="8" xfId="0" applyNumberFormat="1" applyBorder="1"/>
    <xf numFmtId="0" fontId="22" fillId="0" borderId="5" xfId="0" applyFont="1" applyBorder="1"/>
    <xf numFmtId="49" fontId="6" fillId="0" borderId="24" xfId="0" applyNumberFormat="1" applyFont="1" applyBorder="1" applyAlignment="1">
      <alignment horizontal="center" vertical="center" wrapText="1"/>
    </xf>
    <xf numFmtId="43" fontId="44" fillId="0" borderId="8" xfId="0" applyNumberFormat="1" applyFont="1" applyBorder="1"/>
    <xf numFmtId="0" fontId="22" fillId="0" borderId="8" xfId="0" applyNumberFormat="1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166" fontId="23" fillId="0" borderId="5" xfId="0" applyNumberFormat="1" applyFont="1" applyBorder="1" applyAlignment="1"/>
    <xf numFmtId="4" fontId="2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0" borderId="21" xfId="0" applyNumberFormat="1" applyFont="1" applyBorder="1"/>
    <xf numFmtId="164" fontId="22" fillId="0" borderId="18" xfId="0" applyNumberFormat="1" applyFont="1" applyBorder="1"/>
    <xf numFmtId="164" fontId="22" fillId="0" borderId="17" xfId="0" applyNumberFormat="1" applyFont="1" applyBorder="1"/>
    <xf numFmtId="0" fontId="22" fillId="0" borderId="20" xfId="0" applyFont="1" applyBorder="1"/>
    <xf numFmtId="0" fontId="22" fillId="0" borderId="37" xfId="0" applyFont="1" applyBorder="1"/>
    <xf numFmtId="0" fontId="0" fillId="0" borderId="8" xfId="0" applyBorder="1"/>
    <xf numFmtId="164" fontId="22" fillId="0" borderId="13" xfId="0" applyNumberFormat="1" applyFont="1" applyBorder="1" applyAlignment="1">
      <alignment horizontal="right"/>
    </xf>
    <xf numFmtId="49" fontId="23" fillId="0" borderId="23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right"/>
    </xf>
    <xf numFmtId="164" fontId="22" fillId="0" borderId="17" xfId="0" applyNumberFormat="1" applyFont="1" applyBorder="1" applyAlignment="1">
      <alignment horizontal="right" wrapText="1"/>
    </xf>
    <xf numFmtId="4" fontId="22" fillId="0" borderId="26" xfId="0" applyNumberFormat="1" applyFont="1" applyBorder="1"/>
    <xf numFmtId="0" fontId="22" fillId="0" borderId="13" xfId="0" applyFont="1" applyBorder="1"/>
    <xf numFmtId="164" fontId="22" fillId="0" borderId="13" xfId="0" applyNumberFormat="1" applyFont="1" applyBorder="1"/>
    <xf numFmtId="164" fontId="22" fillId="0" borderId="17" xfId="0" applyNumberFormat="1" applyFont="1" applyBorder="1" applyAlignment="1">
      <alignment horizontal="right" vertical="center"/>
    </xf>
    <xf numFmtId="164" fontId="23" fillId="0" borderId="17" xfId="0" applyNumberFormat="1" applyFont="1" applyBorder="1" applyAlignment="1">
      <alignment horizontal="right" vertical="center"/>
    </xf>
    <xf numFmtId="0" fontId="23" fillId="0" borderId="8" xfId="0" applyFont="1" applyBorder="1"/>
    <xf numFmtId="164" fontId="22" fillId="0" borderId="26" xfId="0" applyNumberFormat="1" applyFont="1" applyBorder="1"/>
    <xf numFmtId="0" fontId="32" fillId="0" borderId="8" xfId="0" applyFont="1" applyBorder="1" applyAlignment="1">
      <alignment horizontal="center" wrapText="1"/>
    </xf>
    <xf numFmtId="0" fontId="32" fillId="0" borderId="8" xfId="0" applyFont="1" applyBorder="1" applyAlignment="1">
      <alignment horizontal="left" wrapText="1"/>
    </xf>
    <xf numFmtId="49" fontId="32" fillId="0" borderId="8" xfId="0" applyNumberFormat="1" applyFont="1" applyBorder="1" applyAlignment="1">
      <alignment horizontal="center" wrapText="1"/>
    </xf>
    <xf numFmtId="4" fontId="32" fillId="0" borderId="8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49" fontId="32" fillId="0" borderId="10" xfId="0" applyNumberFormat="1" applyFont="1" applyBorder="1" applyAlignment="1">
      <alignment horizontal="center" wrapText="1"/>
    </xf>
    <xf numFmtId="4" fontId="32" fillId="0" borderId="10" xfId="0" applyNumberFormat="1" applyFont="1" applyBorder="1" applyAlignment="1">
      <alignment horizontal="center" wrapText="1"/>
    </xf>
    <xf numFmtId="4" fontId="32" fillId="0" borderId="8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right" wrapText="1"/>
    </xf>
    <xf numFmtId="0" fontId="6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left" wrapText="1"/>
    </xf>
    <xf numFmtId="0" fontId="6" fillId="0" borderId="38" xfId="0" applyFont="1" applyBorder="1" applyAlignment="1">
      <alignment horizontal="center" vertical="center" wrapText="1"/>
    </xf>
    <xf numFmtId="164" fontId="6" fillId="0" borderId="38" xfId="0" applyNumberFormat="1" applyFont="1" applyBorder="1" applyAlignment="1">
      <alignment horizontal="right" wrapText="1"/>
    </xf>
    <xf numFmtId="0" fontId="6" fillId="0" borderId="36" xfId="0" applyFont="1" applyBorder="1" applyAlignment="1">
      <alignment horizontal="left" wrapText="1"/>
    </xf>
    <xf numFmtId="164" fontId="6" fillId="0" borderId="24" xfId="0" applyNumberFormat="1" applyFont="1" applyBorder="1" applyAlignment="1">
      <alignment horizontal="right" vertical="center" wrapText="1" shrinkToFit="1"/>
    </xf>
    <xf numFmtId="4" fontId="22" fillId="0" borderId="27" xfId="0" applyNumberFormat="1" applyFont="1" applyBorder="1"/>
    <xf numFmtId="0" fontId="6" fillId="0" borderId="1" xfId="0" applyFont="1" applyBorder="1" applyAlignment="1">
      <alignment horizontal="center" vertical="center"/>
    </xf>
    <xf numFmtId="4" fontId="22" fillId="0" borderId="20" xfId="0" applyNumberFormat="1" applyFont="1" applyBorder="1" applyAlignment="1"/>
    <xf numFmtId="164" fontId="6" fillId="0" borderId="17" xfId="0" applyNumberFormat="1" applyFont="1" applyBorder="1" applyAlignment="1">
      <alignment horizontal="right" wrapText="1"/>
    </xf>
    <xf numFmtId="4" fontId="22" fillId="0" borderId="22" xfId="0" applyNumberFormat="1" applyFont="1" applyBorder="1" applyAlignment="1">
      <alignment horizontal="right"/>
    </xf>
    <xf numFmtId="2" fontId="0" fillId="0" borderId="8" xfId="0" applyNumberFormat="1" applyBorder="1"/>
    <xf numFmtId="2" fontId="0" fillId="0" borderId="8" xfId="0" applyNumberFormat="1" applyBorder="1" applyAlignment="1"/>
    <xf numFmtId="2" fontId="0" fillId="0" borderId="21" xfId="0" applyNumberFormat="1" applyBorder="1" applyAlignment="1"/>
    <xf numFmtId="2" fontId="22" fillId="0" borderId="8" xfId="2" applyNumberFormat="1" applyFont="1" applyBorder="1" applyAlignment="1">
      <alignment horizontal="right"/>
    </xf>
    <xf numFmtId="2" fontId="0" fillId="0" borderId="20" xfId="0" applyNumberFormat="1" applyBorder="1" applyAlignment="1"/>
    <xf numFmtId="4" fontId="22" fillId="0" borderId="5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/>
    <xf numFmtId="4" fontId="22" fillId="0" borderId="37" xfId="0" applyNumberFormat="1" applyFont="1" applyBorder="1"/>
    <xf numFmtId="4" fontId="22" fillId="0" borderId="18" xfId="0" applyNumberFormat="1" applyFont="1" applyBorder="1"/>
    <xf numFmtId="4" fontId="22" fillId="0" borderId="29" xfId="0" applyNumberFormat="1" applyFont="1" applyBorder="1"/>
    <xf numFmtId="4" fontId="22" fillId="0" borderId="5" xfId="0" applyNumberFormat="1" applyFont="1" applyBorder="1"/>
    <xf numFmtId="4" fontId="23" fillId="0" borderId="1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166" fontId="0" fillId="0" borderId="21" xfId="0" applyNumberFormat="1" applyBorder="1"/>
    <xf numFmtId="0" fontId="29" fillId="0" borderId="26" xfId="3" applyBorder="1"/>
    <xf numFmtId="166" fontId="7" fillId="11" borderId="8" xfId="0" applyNumberFormat="1" applyFont="1" applyFill="1" applyBorder="1"/>
    <xf numFmtId="0" fontId="32" fillId="0" borderId="5" xfId="0" applyNumberFormat="1" applyFont="1" applyBorder="1" applyAlignment="1">
      <alignment horizontal="left" vertical="center"/>
    </xf>
    <xf numFmtId="49" fontId="32" fillId="0" borderId="5" xfId="0" applyNumberFormat="1" applyFont="1" applyBorder="1" applyAlignment="1">
      <alignment horizontal="center" vertical="center"/>
    </xf>
    <xf numFmtId="164" fontId="32" fillId="0" borderId="5" xfId="0" applyNumberFormat="1" applyFont="1" applyBorder="1" applyAlignment="1">
      <alignment horizontal="right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left" vertical="center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/>
    </xf>
    <xf numFmtId="0" fontId="32" fillId="0" borderId="8" xfId="0" applyNumberFormat="1" applyFont="1" applyBorder="1" applyAlignment="1">
      <alignment horizontal="left" vertical="center"/>
    </xf>
    <xf numFmtId="0" fontId="22" fillId="0" borderId="21" xfId="0" applyNumberFormat="1" applyFont="1" applyBorder="1" applyAlignment="1">
      <alignment horizontal="left" vertical="center"/>
    </xf>
    <xf numFmtId="49" fontId="32" fillId="0" borderId="8" xfId="0" applyNumberFormat="1" applyFont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center" vertical="center"/>
    </xf>
    <xf numFmtId="164" fontId="32" fillId="0" borderId="8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center" wrapText="1"/>
    </xf>
    <xf numFmtId="4" fontId="27" fillId="0" borderId="10" xfId="0" applyNumberFormat="1" applyFont="1" applyBorder="1" applyAlignment="1">
      <alignment horizontal="center" wrapText="1"/>
    </xf>
    <xf numFmtId="164" fontId="27" fillId="0" borderId="10" xfId="0" applyNumberFormat="1" applyFont="1" applyBorder="1" applyAlignment="1">
      <alignment horizontal="right"/>
    </xf>
    <xf numFmtId="0" fontId="27" fillId="0" borderId="8" xfId="0" applyFont="1" applyBorder="1" applyAlignment="1">
      <alignment horizontal="center"/>
    </xf>
    <xf numFmtId="0" fontId="27" fillId="0" borderId="8" xfId="0" applyFont="1" applyBorder="1" applyAlignment="1">
      <alignment horizontal="left" wrapText="1"/>
    </xf>
    <xf numFmtId="49" fontId="27" fillId="0" borderId="8" xfId="0" applyNumberFormat="1" applyFont="1" applyBorder="1" applyAlignment="1">
      <alignment horizontal="center" wrapText="1"/>
    </xf>
    <xf numFmtId="4" fontId="27" fillId="0" borderId="8" xfId="0" applyNumberFormat="1" applyFont="1" applyBorder="1" applyAlignment="1">
      <alignment horizontal="center" wrapText="1"/>
    </xf>
    <xf numFmtId="164" fontId="27" fillId="0" borderId="8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/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2" fillId="0" borderId="2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2" fillId="0" borderId="21" xfId="0" applyFont="1" applyBorder="1" applyAlignment="1">
      <alignment horizontal="left" wrapText="1"/>
    </xf>
    <xf numFmtId="49" fontId="32" fillId="0" borderId="21" xfId="0" applyNumberFormat="1" applyFont="1" applyBorder="1" applyAlignment="1">
      <alignment horizontal="center" wrapText="1"/>
    </xf>
    <xf numFmtId="4" fontId="32" fillId="0" borderId="21" xfId="0" applyNumberFormat="1" applyFont="1" applyBorder="1" applyAlignment="1">
      <alignment horizontal="center" wrapText="1"/>
    </xf>
    <xf numFmtId="0" fontId="0" fillId="0" borderId="1" xfId="0" applyFont="1" applyBorder="1"/>
    <xf numFmtId="0" fontId="0" fillId="0" borderId="10" xfId="0" applyFont="1" applyBorder="1"/>
    <xf numFmtId="4" fontId="32" fillId="0" borderId="21" xfId="0" applyNumberFormat="1" applyFont="1" applyBorder="1" applyAlignment="1">
      <alignment horizontal="right" wrapText="1"/>
    </xf>
    <xf numFmtId="4" fontId="0" fillId="0" borderId="1" xfId="0" applyNumberFormat="1" applyFont="1" applyBorder="1"/>
    <xf numFmtId="4" fontId="0" fillId="0" borderId="10" xfId="0" applyNumberFormat="1" applyFont="1" applyBorder="1"/>
    <xf numFmtId="0" fontId="23" fillId="0" borderId="8" xfId="0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7" fontId="15" fillId="0" borderId="0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 wrapText="1" shrinkToFit="1"/>
    </xf>
    <xf numFmtId="0" fontId="23" fillId="0" borderId="8" xfId="0" applyFont="1" applyBorder="1" applyAlignment="1">
      <alignment horizont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25" fillId="8" borderId="8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4" fontId="23" fillId="0" borderId="14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4" fontId="15" fillId="0" borderId="27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15" fillId="0" borderId="0" xfId="0" applyNumberFormat="1" applyFont="1" applyBorder="1" applyAlignment="1">
      <alignment horizontal="center" vertical="center"/>
    </xf>
    <xf numFmtId="17" fontId="15" fillId="0" borderId="2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17" fontId="15" fillId="0" borderId="13" xfId="0" applyNumberFormat="1" applyFont="1" applyBorder="1" applyAlignment="1">
      <alignment horizontal="center" vertical="center"/>
    </xf>
    <xf numFmtId="17" fontId="15" fillId="0" borderId="11" xfId="0" applyNumberFormat="1" applyFont="1" applyBorder="1" applyAlignment="1">
      <alignment horizontal="center" vertical="center"/>
    </xf>
    <xf numFmtId="17" fontId="15" fillId="0" borderId="15" xfId="0" applyNumberFormat="1" applyFont="1" applyBorder="1" applyAlignment="1">
      <alignment horizontal="center" vertical="center"/>
    </xf>
    <xf numFmtId="17" fontId="15" fillId="0" borderId="1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 shrinkToFit="1"/>
    </xf>
    <xf numFmtId="0" fontId="19" fillId="0" borderId="5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49" fontId="19" fillId="0" borderId="5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 wrapText="1" shrinkToFit="1"/>
    </xf>
    <xf numFmtId="49" fontId="19" fillId="0" borderId="1" xfId="0" applyNumberFormat="1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wrapText="1" shrinkToFit="1"/>
    </xf>
    <xf numFmtId="0" fontId="15" fillId="0" borderId="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9" fontId="15" fillId="0" borderId="5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17" fontId="23" fillId="0" borderId="13" xfId="0" applyNumberFormat="1" applyFont="1" applyBorder="1" applyAlignment="1">
      <alignment horizontal="center" vertical="center"/>
    </xf>
    <xf numFmtId="17" fontId="23" fillId="0" borderId="14" xfId="0" applyNumberFormat="1" applyFont="1" applyBorder="1" applyAlignment="1">
      <alignment horizontal="center" vertical="center"/>
    </xf>
    <xf numFmtId="17" fontId="23" fillId="0" borderId="15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3" fillId="0" borderId="8" xfId="0" applyNumberFormat="1" applyFont="1" applyBorder="1" applyAlignment="1">
      <alignment horizontal="center" vertical="center" wrapText="1" shrinkToFit="1"/>
    </xf>
    <xf numFmtId="49" fontId="23" fillId="0" borderId="8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 shrinkToFit="1"/>
    </xf>
    <xf numFmtId="49" fontId="23" fillId="0" borderId="8" xfId="0" applyNumberFormat="1" applyFont="1" applyBorder="1" applyAlignment="1">
      <alignment horizontal="center" vertical="center" shrinkToFit="1"/>
    </xf>
    <xf numFmtId="49" fontId="23" fillId="0" borderId="9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17" fontId="23" fillId="0" borderId="11" xfId="0" applyNumberFormat="1" applyFont="1" applyBorder="1" applyAlignment="1">
      <alignment horizontal="center" vertical="center"/>
    </xf>
    <xf numFmtId="17" fontId="23" fillId="0" borderId="36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" fillId="5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49" fontId="23" fillId="0" borderId="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 wrapText="1"/>
    </xf>
    <xf numFmtId="0" fontId="28" fillId="0" borderId="19" xfId="0" applyFont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52" fillId="8" borderId="13" xfId="0" applyFont="1" applyFill="1" applyBorder="1" applyAlignment="1">
      <alignment horizontal="center" vertical="center"/>
    </xf>
    <xf numFmtId="0" fontId="52" fillId="8" borderId="14" xfId="0" applyFont="1" applyFill="1" applyBorder="1" applyAlignment="1">
      <alignment horizontal="center" vertical="center"/>
    </xf>
    <xf numFmtId="0" fontId="52" fillId="8" borderId="15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Excel Built-in Explanatory Text" xfId="1" xr:uid="{00000000-0005-0000-0000-000000000000}"/>
    <cellStyle name="Hyperlink" xfId="3" builtinId="8"/>
    <cellStyle name="Normal" xfId="0" builtinId="0"/>
    <cellStyle name="Vírgula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23C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1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38</xdr:row>
      <xdr:rowOff>171450</xdr:rowOff>
    </xdr:from>
    <xdr:to>
      <xdr:col>2</xdr:col>
      <xdr:colOff>238125</xdr:colOff>
      <xdr:row>38</xdr:row>
      <xdr:rowOff>180975</xdr:rowOff>
    </xdr:to>
    <xdr:pic>
      <xdr:nvPicPr>
        <xdr:cNvPr id="2109" name="Picture 91">
          <a:extLst>
            <a:ext uri="{FF2B5EF4-FFF2-40B4-BE49-F238E27FC236}">
              <a16:creationId xmlns:a16="http://schemas.microsoft.com/office/drawing/2014/main" id="{00000000-0008-0000-0B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40</xdr:row>
      <xdr:rowOff>76200</xdr:rowOff>
    </xdr:from>
    <xdr:to>
      <xdr:col>2</xdr:col>
      <xdr:colOff>238125</xdr:colOff>
      <xdr:row>40</xdr:row>
      <xdr:rowOff>85725</xdr:rowOff>
    </xdr:to>
    <xdr:pic>
      <xdr:nvPicPr>
        <xdr:cNvPr id="2110" name="Picture 91">
          <a:extLst>
            <a:ext uri="{FF2B5EF4-FFF2-40B4-BE49-F238E27FC236}">
              <a16:creationId xmlns:a16="http://schemas.microsoft.com/office/drawing/2014/main" id="{00000000-0008-0000-0B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5524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171450</xdr:rowOff>
    </xdr:from>
    <xdr:to>
      <xdr:col>2</xdr:col>
      <xdr:colOff>238125</xdr:colOff>
      <xdr:row>3</xdr:row>
      <xdr:rowOff>180975</xdr:rowOff>
    </xdr:to>
    <xdr:pic>
      <xdr:nvPicPr>
        <xdr:cNvPr id="3253" name="Picture 60">
          <a:extLst>
            <a:ext uri="{FF2B5EF4-FFF2-40B4-BE49-F238E27FC236}">
              <a16:creationId xmlns:a16="http://schemas.microsoft.com/office/drawing/2014/main" id="{00000000-0008-0000-1B00-0000B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3</xdr:row>
      <xdr:rowOff>171450</xdr:rowOff>
    </xdr:from>
    <xdr:to>
      <xdr:col>2</xdr:col>
      <xdr:colOff>238125</xdr:colOff>
      <xdr:row>3</xdr:row>
      <xdr:rowOff>180975</xdr:rowOff>
    </xdr:to>
    <xdr:pic>
      <xdr:nvPicPr>
        <xdr:cNvPr id="3254" name="Picture 62">
          <a:extLst>
            <a:ext uri="{FF2B5EF4-FFF2-40B4-BE49-F238E27FC236}">
              <a16:creationId xmlns:a16="http://schemas.microsoft.com/office/drawing/2014/main" id="{00000000-0008-0000-1B00-0000B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3</xdr:row>
      <xdr:rowOff>171450</xdr:rowOff>
    </xdr:from>
    <xdr:to>
      <xdr:col>2</xdr:col>
      <xdr:colOff>238125</xdr:colOff>
      <xdr:row>3</xdr:row>
      <xdr:rowOff>180975</xdr:rowOff>
    </xdr:to>
    <xdr:pic>
      <xdr:nvPicPr>
        <xdr:cNvPr id="3255" name="Picture 70">
          <a:extLst>
            <a:ext uri="{FF2B5EF4-FFF2-40B4-BE49-F238E27FC236}">
              <a16:creationId xmlns:a16="http://schemas.microsoft.com/office/drawing/2014/main" id="{00000000-0008-0000-1B00-0000B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3</xdr:row>
      <xdr:rowOff>171450</xdr:rowOff>
    </xdr:from>
    <xdr:to>
      <xdr:col>2</xdr:col>
      <xdr:colOff>238125</xdr:colOff>
      <xdr:row>3</xdr:row>
      <xdr:rowOff>180975</xdr:rowOff>
    </xdr:to>
    <xdr:pic>
      <xdr:nvPicPr>
        <xdr:cNvPr id="3256" name="Picture 72">
          <a:extLst>
            <a:ext uri="{FF2B5EF4-FFF2-40B4-BE49-F238E27FC236}">
              <a16:creationId xmlns:a16="http://schemas.microsoft.com/office/drawing/2014/main" id="{00000000-0008-0000-1B00-0000B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3</xdr:row>
      <xdr:rowOff>171450</xdr:rowOff>
    </xdr:from>
    <xdr:to>
      <xdr:col>2</xdr:col>
      <xdr:colOff>238125</xdr:colOff>
      <xdr:row>3</xdr:row>
      <xdr:rowOff>180975</xdr:rowOff>
    </xdr:to>
    <xdr:pic>
      <xdr:nvPicPr>
        <xdr:cNvPr id="3258" name="Picture 62">
          <a:extLst>
            <a:ext uri="{FF2B5EF4-FFF2-40B4-BE49-F238E27FC236}">
              <a16:creationId xmlns:a16="http://schemas.microsoft.com/office/drawing/2014/main" id="{00000000-0008-0000-1B00-0000B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914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21" name="Picture 42">
          <a:extLst>
            <a:ext uri="{FF2B5EF4-FFF2-40B4-BE49-F238E27FC236}">
              <a16:creationId xmlns:a16="http://schemas.microsoft.com/office/drawing/2014/main" id="{00000000-0008-0000-2D00-00008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22" name="Picture 65">
          <a:extLst>
            <a:ext uri="{FF2B5EF4-FFF2-40B4-BE49-F238E27FC236}">
              <a16:creationId xmlns:a16="http://schemas.microsoft.com/office/drawing/2014/main" id="{00000000-0008-0000-2D00-00008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23" name="Picture 75">
          <a:extLst>
            <a:ext uri="{FF2B5EF4-FFF2-40B4-BE49-F238E27FC236}">
              <a16:creationId xmlns:a16="http://schemas.microsoft.com/office/drawing/2014/main" id="{00000000-0008-0000-2D00-00008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24" name="Picture 84">
          <a:extLst>
            <a:ext uri="{FF2B5EF4-FFF2-40B4-BE49-F238E27FC236}">
              <a16:creationId xmlns:a16="http://schemas.microsoft.com/office/drawing/2014/main" id="{00000000-0008-0000-2D00-00008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171450</xdr:rowOff>
    </xdr:from>
    <xdr:to>
      <xdr:col>2</xdr:col>
      <xdr:colOff>238125</xdr:colOff>
      <xdr:row>0</xdr:row>
      <xdr:rowOff>180975</xdr:rowOff>
    </xdr:to>
    <xdr:pic>
      <xdr:nvPicPr>
        <xdr:cNvPr id="6025" name="Picture 98">
          <a:extLst>
            <a:ext uri="{FF2B5EF4-FFF2-40B4-BE49-F238E27FC236}">
              <a16:creationId xmlns:a16="http://schemas.microsoft.com/office/drawing/2014/main" id="{00000000-0008-0000-2D00-00008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7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26" name="Picture 4">
          <a:extLst>
            <a:ext uri="{FF2B5EF4-FFF2-40B4-BE49-F238E27FC236}">
              <a16:creationId xmlns:a16="http://schemas.microsoft.com/office/drawing/2014/main" id="{00000000-0008-0000-2D00-00008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27" name="Picture 77">
          <a:extLst>
            <a:ext uri="{FF2B5EF4-FFF2-40B4-BE49-F238E27FC236}">
              <a16:creationId xmlns:a16="http://schemas.microsoft.com/office/drawing/2014/main" id="{00000000-0008-0000-2D00-00008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28" name="Picture 78">
          <a:extLst>
            <a:ext uri="{FF2B5EF4-FFF2-40B4-BE49-F238E27FC236}">
              <a16:creationId xmlns:a16="http://schemas.microsoft.com/office/drawing/2014/main" id="{00000000-0008-0000-2D00-00008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29" name="Picture 4">
          <a:extLst>
            <a:ext uri="{FF2B5EF4-FFF2-40B4-BE49-F238E27FC236}">
              <a16:creationId xmlns:a16="http://schemas.microsoft.com/office/drawing/2014/main" id="{00000000-0008-0000-2D00-00008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0" name="Picture 75">
          <a:extLst>
            <a:ext uri="{FF2B5EF4-FFF2-40B4-BE49-F238E27FC236}">
              <a16:creationId xmlns:a16="http://schemas.microsoft.com/office/drawing/2014/main" id="{00000000-0008-0000-2D00-00008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1" name="Picture 75">
          <a:extLst>
            <a:ext uri="{FF2B5EF4-FFF2-40B4-BE49-F238E27FC236}">
              <a16:creationId xmlns:a16="http://schemas.microsoft.com/office/drawing/2014/main" id="{00000000-0008-0000-2D00-00008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2" name="Picture 75">
          <a:extLst>
            <a:ext uri="{FF2B5EF4-FFF2-40B4-BE49-F238E27FC236}">
              <a16:creationId xmlns:a16="http://schemas.microsoft.com/office/drawing/2014/main" id="{00000000-0008-0000-2D00-00009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3" name="Picture 75">
          <a:extLst>
            <a:ext uri="{FF2B5EF4-FFF2-40B4-BE49-F238E27FC236}">
              <a16:creationId xmlns:a16="http://schemas.microsoft.com/office/drawing/2014/main" id="{00000000-0008-0000-2D00-00009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4" name="Picture 75">
          <a:extLst>
            <a:ext uri="{FF2B5EF4-FFF2-40B4-BE49-F238E27FC236}">
              <a16:creationId xmlns:a16="http://schemas.microsoft.com/office/drawing/2014/main" id="{00000000-0008-0000-2D00-00009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5" name="Picture 65">
          <a:extLst>
            <a:ext uri="{FF2B5EF4-FFF2-40B4-BE49-F238E27FC236}">
              <a16:creationId xmlns:a16="http://schemas.microsoft.com/office/drawing/2014/main" id="{00000000-0008-0000-2D00-00009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6" name="Picture 4">
          <a:extLst>
            <a:ext uri="{FF2B5EF4-FFF2-40B4-BE49-F238E27FC236}">
              <a16:creationId xmlns:a16="http://schemas.microsoft.com/office/drawing/2014/main" id="{00000000-0008-0000-2D00-000094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7" name="Picture 65">
          <a:extLst>
            <a:ext uri="{FF2B5EF4-FFF2-40B4-BE49-F238E27FC236}">
              <a16:creationId xmlns:a16="http://schemas.microsoft.com/office/drawing/2014/main" id="{00000000-0008-0000-2D00-00009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8" name="Picture 4">
          <a:extLst>
            <a:ext uri="{FF2B5EF4-FFF2-40B4-BE49-F238E27FC236}">
              <a16:creationId xmlns:a16="http://schemas.microsoft.com/office/drawing/2014/main" id="{00000000-0008-0000-2D00-000096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39" name="Picture 65">
          <a:extLst>
            <a:ext uri="{FF2B5EF4-FFF2-40B4-BE49-F238E27FC236}">
              <a16:creationId xmlns:a16="http://schemas.microsoft.com/office/drawing/2014/main" id="{00000000-0008-0000-2D00-00009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0" name="Picture 4">
          <a:extLst>
            <a:ext uri="{FF2B5EF4-FFF2-40B4-BE49-F238E27FC236}">
              <a16:creationId xmlns:a16="http://schemas.microsoft.com/office/drawing/2014/main" id="{00000000-0008-0000-2D00-00009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1" name="Picture 42">
          <a:extLst>
            <a:ext uri="{FF2B5EF4-FFF2-40B4-BE49-F238E27FC236}">
              <a16:creationId xmlns:a16="http://schemas.microsoft.com/office/drawing/2014/main" id="{00000000-0008-0000-2D00-00009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2" name="Picture 65">
          <a:extLst>
            <a:ext uri="{FF2B5EF4-FFF2-40B4-BE49-F238E27FC236}">
              <a16:creationId xmlns:a16="http://schemas.microsoft.com/office/drawing/2014/main" id="{00000000-0008-0000-2D00-00009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3" name="Picture 75">
          <a:extLst>
            <a:ext uri="{FF2B5EF4-FFF2-40B4-BE49-F238E27FC236}">
              <a16:creationId xmlns:a16="http://schemas.microsoft.com/office/drawing/2014/main" id="{00000000-0008-0000-2D00-00009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4" name="Picture 4">
          <a:extLst>
            <a:ext uri="{FF2B5EF4-FFF2-40B4-BE49-F238E27FC236}">
              <a16:creationId xmlns:a16="http://schemas.microsoft.com/office/drawing/2014/main" id="{00000000-0008-0000-2D00-00009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5" name="Picture 4">
          <a:extLst>
            <a:ext uri="{FF2B5EF4-FFF2-40B4-BE49-F238E27FC236}">
              <a16:creationId xmlns:a16="http://schemas.microsoft.com/office/drawing/2014/main" id="{00000000-0008-0000-2D00-00009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6" name="Picture 75">
          <a:extLst>
            <a:ext uri="{FF2B5EF4-FFF2-40B4-BE49-F238E27FC236}">
              <a16:creationId xmlns:a16="http://schemas.microsoft.com/office/drawing/2014/main" id="{00000000-0008-0000-2D00-00009E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7" name="Picture 75">
          <a:extLst>
            <a:ext uri="{FF2B5EF4-FFF2-40B4-BE49-F238E27FC236}">
              <a16:creationId xmlns:a16="http://schemas.microsoft.com/office/drawing/2014/main" id="{00000000-0008-0000-2D00-00009F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8" name="Picture 75">
          <a:extLst>
            <a:ext uri="{FF2B5EF4-FFF2-40B4-BE49-F238E27FC236}">
              <a16:creationId xmlns:a16="http://schemas.microsoft.com/office/drawing/2014/main" id="{00000000-0008-0000-2D00-0000A0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49" name="Picture 75">
          <a:extLst>
            <a:ext uri="{FF2B5EF4-FFF2-40B4-BE49-F238E27FC236}">
              <a16:creationId xmlns:a16="http://schemas.microsoft.com/office/drawing/2014/main" id="{00000000-0008-0000-2D00-0000A1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0</xdr:row>
      <xdr:rowOff>0</xdr:rowOff>
    </xdr:from>
    <xdr:to>
      <xdr:col>2</xdr:col>
      <xdr:colOff>238125</xdr:colOff>
      <xdr:row>0</xdr:row>
      <xdr:rowOff>9525</xdr:rowOff>
    </xdr:to>
    <xdr:pic>
      <xdr:nvPicPr>
        <xdr:cNvPr id="6050" name="Picture 75">
          <a:extLst>
            <a:ext uri="{FF2B5EF4-FFF2-40B4-BE49-F238E27FC236}">
              <a16:creationId xmlns:a16="http://schemas.microsoft.com/office/drawing/2014/main" id="{00000000-0008-0000-2D00-0000A2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65</xdr:row>
      <xdr:rowOff>171450</xdr:rowOff>
    </xdr:from>
    <xdr:to>
      <xdr:col>2</xdr:col>
      <xdr:colOff>238125</xdr:colOff>
      <xdr:row>65</xdr:row>
      <xdr:rowOff>180975</xdr:rowOff>
    </xdr:to>
    <xdr:pic>
      <xdr:nvPicPr>
        <xdr:cNvPr id="7049" name="Picture 98">
          <a:extLst>
            <a:ext uri="{FF2B5EF4-FFF2-40B4-BE49-F238E27FC236}">
              <a16:creationId xmlns:a16="http://schemas.microsoft.com/office/drawing/2014/main" id="{00000000-0008-0000-2E00-00008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0820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D52"/>
  <sheetViews>
    <sheetView tabSelected="1" topLeftCell="A35" workbookViewId="0" xr3:uid="{AEA406A1-0E4B-5B11-9CD5-51D6E497D94C}">
      <selection sqref="A1:C1"/>
    </sheetView>
  </sheetViews>
  <sheetFormatPr defaultRowHeight="12.75"/>
  <cols>
    <col min="1" max="1" width="5.5703125" customWidth="1"/>
    <col min="2" max="2" width="66.7109375" customWidth="1"/>
    <col min="3" max="3" width="22.5703125" style="274" customWidth="1"/>
  </cols>
  <sheetData>
    <row r="1" spans="1:4" ht="36" customHeight="1">
      <c r="A1" s="630" t="s">
        <v>0</v>
      </c>
      <c r="B1" s="630"/>
      <c r="C1" s="631"/>
      <c r="D1" s="133"/>
    </row>
    <row r="2" spans="1:4" ht="33" customHeight="1">
      <c r="A2" s="131"/>
      <c r="B2" s="132" t="s">
        <v>1</v>
      </c>
      <c r="C2" s="275" t="s">
        <v>2</v>
      </c>
    </row>
    <row r="3" spans="1:4" ht="15.75">
      <c r="A3" s="129">
        <v>1</v>
      </c>
      <c r="B3" s="398" t="s">
        <v>3</v>
      </c>
      <c r="C3" s="276" t="s">
        <v>4</v>
      </c>
    </row>
    <row r="4" spans="1:4" ht="15.75">
      <c r="A4" s="129">
        <v>2</v>
      </c>
      <c r="B4" s="399" t="s">
        <v>5</v>
      </c>
      <c r="C4" s="276" t="s">
        <v>6</v>
      </c>
    </row>
    <row r="5" spans="1:4" ht="15.75">
      <c r="A5" s="129">
        <v>3</v>
      </c>
      <c r="B5" s="399" t="s">
        <v>7</v>
      </c>
      <c r="C5" s="276" t="s">
        <v>8</v>
      </c>
    </row>
    <row r="6" spans="1:4" ht="15.75">
      <c r="A6" s="129">
        <v>4</v>
      </c>
      <c r="B6" s="399" t="s">
        <v>9</v>
      </c>
      <c r="C6" s="276" t="s">
        <v>10</v>
      </c>
    </row>
    <row r="7" spans="1:4" ht="15.75">
      <c r="A7" s="129">
        <v>5</v>
      </c>
      <c r="B7" s="399" t="s">
        <v>11</v>
      </c>
      <c r="C7" s="276" t="s">
        <v>12</v>
      </c>
    </row>
    <row r="8" spans="1:4" ht="15.75">
      <c r="A8" s="129">
        <v>6</v>
      </c>
      <c r="B8" s="400" t="s">
        <v>13</v>
      </c>
      <c r="C8" s="276" t="s">
        <v>14</v>
      </c>
    </row>
    <row r="9" spans="1:4" ht="15.75">
      <c r="A9" s="129">
        <v>7</v>
      </c>
      <c r="B9" s="398" t="s">
        <v>15</v>
      </c>
      <c r="C9" s="276" t="s">
        <v>16</v>
      </c>
    </row>
    <row r="10" spans="1:4" ht="18">
      <c r="A10" s="129">
        <v>8</v>
      </c>
      <c r="B10" s="399" t="s">
        <v>17</v>
      </c>
      <c r="C10" s="276" t="s">
        <v>18</v>
      </c>
    </row>
    <row r="11" spans="1:4" ht="15.75">
      <c r="A11" s="129">
        <v>9</v>
      </c>
      <c r="B11" s="399" t="s">
        <v>19</v>
      </c>
      <c r="C11" s="276" t="s">
        <v>20</v>
      </c>
    </row>
    <row r="12" spans="1:4" ht="15.75">
      <c r="A12" s="129">
        <v>10</v>
      </c>
      <c r="B12" s="399" t="s">
        <v>21</v>
      </c>
      <c r="C12" s="276" t="s">
        <v>22</v>
      </c>
    </row>
    <row r="13" spans="1:4" ht="15.75">
      <c r="A13" s="129">
        <v>11</v>
      </c>
      <c r="B13" s="398" t="s">
        <v>23</v>
      </c>
      <c r="C13" s="276" t="s">
        <v>24</v>
      </c>
    </row>
    <row r="14" spans="1:4" ht="15.75">
      <c r="A14" s="260">
        <v>12</v>
      </c>
      <c r="B14" s="401" t="s">
        <v>25</v>
      </c>
      <c r="C14" s="277" t="s">
        <v>26</v>
      </c>
    </row>
    <row r="15" spans="1:4" ht="15.75">
      <c r="A15" s="129">
        <v>13</v>
      </c>
      <c r="B15" s="399" t="s">
        <v>27</v>
      </c>
      <c r="C15" s="276" t="s">
        <v>28</v>
      </c>
    </row>
    <row r="16" spans="1:4" ht="15.75">
      <c r="A16" s="129">
        <v>14</v>
      </c>
      <c r="B16" s="399" t="s">
        <v>29</v>
      </c>
      <c r="C16" s="276" t="s">
        <v>30</v>
      </c>
    </row>
    <row r="17" spans="1:3" ht="15.75">
      <c r="A17" s="129">
        <v>15</v>
      </c>
      <c r="B17" s="399" t="s">
        <v>31</v>
      </c>
      <c r="C17" s="276" t="s">
        <v>32</v>
      </c>
    </row>
    <row r="18" spans="1:3" ht="15.75">
      <c r="A18" s="129">
        <v>16</v>
      </c>
      <c r="B18" s="399" t="s">
        <v>33</v>
      </c>
      <c r="C18" s="276" t="s">
        <v>34</v>
      </c>
    </row>
    <row r="19" spans="1:3" ht="15.75">
      <c r="A19" s="260">
        <v>17</v>
      </c>
      <c r="B19" s="401" t="s">
        <v>35</v>
      </c>
      <c r="C19" s="277" t="s">
        <v>36</v>
      </c>
    </row>
    <row r="20" spans="1:3" ht="15.75">
      <c r="A20" s="129">
        <v>18</v>
      </c>
      <c r="B20" s="399" t="s">
        <v>37</v>
      </c>
      <c r="C20" s="276" t="s">
        <v>38</v>
      </c>
    </row>
    <row r="21" spans="1:3" ht="15.75">
      <c r="A21" s="129">
        <v>19</v>
      </c>
      <c r="B21" s="399" t="s">
        <v>39</v>
      </c>
      <c r="C21" s="276" t="s">
        <v>40</v>
      </c>
    </row>
    <row r="22" spans="1:3" ht="15.75">
      <c r="A22" s="129">
        <v>20</v>
      </c>
      <c r="B22" s="398" t="s">
        <v>41</v>
      </c>
      <c r="C22" s="276" t="s">
        <v>42</v>
      </c>
    </row>
    <row r="23" spans="1:3" ht="15.75">
      <c r="A23" s="129">
        <v>21</v>
      </c>
      <c r="B23" s="398" t="s">
        <v>43</v>
      </c>
      <c r="C23" s="276" t="s">
        <v>44</v>
      </c>
    </row>
    <row r="24" spans="1:3" ht="15.75">
      <c r="A24" s="129">
        <v>22</v>
      </c>
      <c r="B24" s="398" t="s">
        <v>45</v>
      </c>
      <c r="C24" s="276" t="s">
        <v>46</v>
      </c>
    </row>
    <row r="25" spans="1:3" ht="15.75">
      <c r="A25" s="129">
        <v>23</v>
      </c>
      <c r="B25" s="399" t="s">
        <v>47</v>
      </c>
      <c r="C25" s="276" t="s">
        <v>48</v>
      </c>
    </row>
    <row r="26" spans="1:3" ht="15.75">
      <c r="A26" s="129">
        <v>24</v>
      </c>
      <c r="B26" s="399" t="s">
        <v>49</v>
      </c>
      <c r="C26" s="276" t="s">
        <v>50</v>
      </c>
    </row>
    <row r="27" spans="1:3" ht="15.75">
      <c r="A27" s="129">
        <v>25</v>
      </c>
      <c r="B27" s="399" t="s">
        <v>51</v>
      </c>
      <c r="C27" s="276" t="s">
        <v>52</v>
      </c>
    </row>
    <row r="28" spans="1:3" ht="15.75">
      <c r="A28" s="129">
        <v>26</v>
      </c>
      <c r="B28" s="398" t="s">
        <v>53</v>
      </c>
      <c r="C28" s="276" t="s">
        <v>54</v>
      </c>
    </row>
    <row r="29" spans="1:3" ht="15.75">
      <c r="A29" s="129">
        <v>27</v>
      </c>
      <c r="B29" s="399" t="s">
        <v>55</v>
      </c>
      <c r="C29" s="276" t="s">
        <v>56</v>
      </c>
    </row>
    <row r="30" spans="1:3" ht="15.75">
      <c r="A30" s="129">
        <v>28</v>
      </c>
      <c r="B30" s="399" t="s">
        <v>57</v>
      </c>
      <c r="C30" s="276" t="s">
        <v>58</v>
      </c>
    </row>
    <row r="31" spans="1:3" ht="15.75">
      <c r="A31" s="129">
        <v>29</v>
      </c>
      <c r="B31" s="399" t="s">
        <v>59</v>
      </c>
      <c r="C31" s="276" t="s">
        <v>60</v>
      </c>
    </row>
    <row r="32" spans="1:3" ht="15.75">
      <c r="A32" s="129">
        <v>30</v>
      </c>
      <c r="B32" s="399" t="s">
        <v>61</v>
      </c>
      <c r="C32" s="276" t="s">
        <v>62</v>
      </c>
    </row>
    <row r="33" spans="1:3" ht="15.75">
      <c r="A33" s="129">
        <v>31</v>
      </c>
      <c r="B33" s="399" t="s">
        <v>63</v>
      </c>
      <c r="C33" s="276" t="s">
        <v>64</v>
      </c>
    </row>
    <row r="34" spans="1:3" ht="15.75">
      <c r="A34" s="129">
        <v>32</v>
      </c>
      <c r="B34" s="399" t="s">
        <v>65</v>
      </c>
      <c r="C34" s="276" t="s">
        <v>66</v>
      </c>
    </row>
    <row r="35" spans="1:3" ht="15.75">
      <c r="A35" s="129">
        <v>33</v>
      </c>
      <c r="B35" s="399" t="s">
        <v>67</v>
      </c>
      <c r="C35" s="276" t="s">
        <v>68</v>
      </c>
    </row>
    <row r="36" spans="1:3" ht="15.75">
      <c r="A36" s="129">
        <v>34</v>
      </c>
      <c r="B36" s="399" t="s">
        <v>69</v>
      </c>
      <c r="C36" s="276" t="s">
        <v>70</v>
      </c>
    </row>
    <row r="37" spans="1:3" ht="15.75">
      <c r="A37" s="129">
        <v>35</v>
      </c>
      <c r="B37" s="399" t="s">
        <v>71</v>
      </c>
      <c r="C37" s="276" t="s">
        <v>72</v>
      </c>
    </row>
    <row r="38" spans="1:3" ht="15.75">
      <c r="A38" s="129">
        <v>36</v>
      </c>
      <c r="B38" s="399" t="s">
        <v>73</v>
      </c>
      <c r="C38" s="276" t="s">
        <v>74</v>
      </c>
    </row>
    <row r="39" spans="1:3" ht="15.75">
      <c r="A39" s="129">
        <v>37</v>
      </c>
      <c r="B39" s="399" t="s">
        <v>75</v>
      </c>
      <c r="C39" s="276" t="s">
        <v>76</v>
      </c>
    </row>
    <row r="40" spans="1:3" ht="15.75">
      <c r="A40" s="129">
        <v>38</v>
      </c>
      <c r="B40" s="399" t="s">
        <v>77</v>
      </c>
      <c r="C40" s="276" t="s">
        <v>78</v>
      </c>
    </row>
    <row r="41" spans="1:3" ht="15.75">
      <c r="A41" s="129">
        <v>39</v>
      </c>
      <c r="B41" s="399" t="s">
        <v>79</v>
      </c>
      <c r="C41" s="276" t="s">
        <v>80</v>
      </c>
    </row>
    <row r="42" spans="1:3" ht="15.75">
      <c r="A42" s="129">
        <v>40</v>
      </c>
      <c r="B42" s="398" t="s">
        <v>81</v>
      </c>
      <c r="C42" s="276" t="s">
        <v>82</v>
      </c>
    </row>
    <row r="43" spans="1:3" ht="15.75">
      <c r="A43" s="129">
        <v>41</v>
      </c>
      <c r="B43" s="399" t="s">
        <v>83</v>
      </c>
      <c r="C43" s="276" t="s">
        <v>84</v>
      </c>
    </row>
    <row r="44" spans="1:3" ht="15.75">
      <c r="A44" s="129">
        <v>42</v>
      </c>
      <c r="B44" s="399" t="s">
        <v>85</v>
      </c>
      <c r="C44" s="276" t="s">
        <v>86</v>
      </c>
    </row>
    <row r="45" spans="1:3" ht="15.75">
      <c r="A45" s="129">
        <v>43</v>
      </c>
      <c r="B45" s="399" t="s">
        <v>87</v>
      </c>
      <c r="C45" s="276" t="s">
        <v>88</v>
      </c>
    </row>
    <row r="46" spans="1:3" ht="15.75">
      <c r="A46" s="278">
        <v>44</v>
      </c>
      <c r="B46" s="402" t="s">
        <v>89</v>
      </c>
      <c r="C46" s="279" t="s">
        <v>90</v>
      </c>
    </row>
    <row r="47" spans="1:3" ht="15.75">
      <c r="A47" s="129">
        <v>45</v>
      </c>
      <c r="B47" s="399" t="s">
        <v>91</v>
      </c>
      <c r="C47" s="276" t="s">
        <v>92</v>
      </c>
    </row>
    <row r="48" spans="1:3" ht="15.75">
      <c r="A48" s="280">
        <v>46</v>
      </c>
      <c r="B48" s="401" t="s">
        <v>93</v>
      </c>
      <c r="C48" s="276" t="s">
        <v>94</v>
      </c>
    </row>
    <row r="49" spans="1:3" ht="15.75">
      <c r="A49" s="280">
        <v>47</v>
      </c>
      <c r="B49" s="401" t="s">
        <v>95</v>
      </c>
      <c r="C49" s="276" t="s">
        <v>96</v>
      </c>
    </row>
    <row r="50" spans="1:3" ht="15.75">
      <c r="A50" s="280">
        <v>48</v>
      </c>
      <c r="B50" s="401" t="s">
        <v>97</v>
      </c>
      <c r="C50" s="276" t="s">
        <v>98</v>
      </c>
    </row>
    <row r="51" spans="1:3" ht="15.75">
      <c r="A51" s="280">
        <v>49</v>
      </c>
      <c r="B51" s="401" t="s">
        <v>99</v>
      </c>
      <c r="C51" s="276" t="s">
        <v>100</v>
      </c>
    </row>
    <row r="52" spans="1:3" ht="15.75">
      <c r="A52" s="280">
        <v>50</v>
      </c>
      <c r="B52" s="401" t="s">
        <v>101</v>
      </c>
      <c r="C52" s="130" t="s">
        <v>102</v>
      </c>
    </row>
  </sheetData>
  <customSheetViews>
    <customSheetView guid="{9136D788-8883-4E51-8DA8-5BFE4753DE97}">
      <selection sqref="A1:C1"/>
      <pageMargins left="0" right="0" top="0" bottom="0" header="0" footer="0"/>
      <pageSetup paperSize="9" orientation="landscape" r:id="rId1"/>
    </customSheetView>
  </customSheetViews>
  <mergeCells count="1">
    <mergeCell ref="A1:C1"/>
  </mergeCells>
  <hyperlinks>
    <hyperlink ref="B3" location="PROPADM!A1" display="Administração" xr:uid="{00000000-0004-0000-0000-000000000000}"/>
    <hyperlink ref="B4" location="PPGAGRI!A1" display="Agricultura e Biodiversidade" xr:uid="{00000000-0004-0000-0000-000001000000}"/>
    <hyperlink ref="B5" location="PPGA!A1" display="Antropologia" xr:uid="{00000000-0004-0000-0000-000002000000}"/>
    <hyperlink ref="B6" location="PROARQ!A1" display="Arqueologia" xr:uid="{00000000-0004-0000-0000-000003000000}"/>
    <hyperlink ref="B7" location="PROBP!A1" display="Biologia Parasitária" xr:uid="{00000000-0004-0000-0000-000004000000}"/>
    <hyperlink ref="B9" location="PROCC!A1" display="Ciência da Computação" xr:uid="{00000000-0004-0000-0000-000005000000}"/>
    <hyperlink ref="B10" location="P2CEM!A1" display="Ciência e Engenharia de Materiais" xr:uid="{00000000-0004-0000-0000-000006000000}"/>
    <hyperlink ref="B11" location="PROCTA!A1" display="Ciência e Tecnologia de Alimentos" xr:uid="{00000000-0004-0000-0000-000007000000}"/>
    <hyperlink ref="B12" location="PPGCAS!A1" display="Ciências Aplicadas à Saúde" xr:uid="{00000000-0004-0000-0000-000008000000}"/>
    <hyperlink ref="B15" location="PPGCR!A1" display="Ciências da Religião" xr:uid="{00000000-0004-0000-0000-000009000000}"/>
    <hyperlink ref="B16" location="PPGCS!A1" display="Ciências da Saúde " xr:uid="{00000000-0004-0000-0000-00000A000000}"/>
    <hyperlink ref="B17" location="PPGCF!A1" display="Ciências Farmacêuticas " xr:uid="{00000000-0004-0000-0000-00000B000000}"/>
    <hyperlink ref="B18" location="PROCFIS!A1" display="Ciências Fisiológicas" xr:uid="{00000000-0004-0000-0000-00000C000000}"/>
    <hyperlink ref="B20" location="PPGCOM!A1" display="Comunicação" xr:uid="{00000000-0004-0000-0000-00000D000000}"/>
    <hyperlink ref="B21" location="PRODEMA!A1" display="Desenvolvimento e Meio Ambiente " xr:uid="{00000000-0004-0000-0000-00000E000000}"/>
    <hyperlink ref="B22" location="NUPEC!A1" display="Direito" xr:uid="{00000000-0004-0000-0000-00000F000000}"/>
    <hyperlink ref="B24" location="PPEC!A1" display="Economia" xr:uid="{00000000-0004-0000-0000-000010000000}"/>
    <hyperlink ref="B23" location="PRODIR!A1" display="Ecologia e Conservação" xr:uid="{00000000-0004-0000-0000-000011000000}"/>
    <hyperlink ref="B25" location="PPGED!A1" display="Educação " xr:uid="{00000000-0004-0000-0000-000012000000}"/>
    <hyperlink ref="B26" location="PPGEF!A1" display="Educação Física" xr:uid="{00000000-0004-0000-0000-000013000000}"/>
    <hyperlink ref="B29" location="PROEC!A1" display="Engenharia Civil" xr:uid="{00000000-0004-0000-0000-000014000000}"/>
    <hyperlink ref="B30" location="PROEE!A1" display="Engenharia Elétrica" xr:uid="{00000000-0004-0000-0000-000015000000}"/>
    <hyperlink ref="B31" location="PEQ!A1" display="Engenharia Química " xr:uid="{00000000-0004-0000-0000-000016000000}"/>
    <hyperlink ref="B32" location="PPGECIMA!A1" display="Ensino de Ciências e Matemática" xr:uid="{00000000-0004-0000-0000-000017000000}"/>
    <hyperlink ref="B27" location="PPGEN!A1" display="Enfermagem" xr:uid="{00000000-0004-0000-0000-000018000000}"/>
    <hyperlink ref="B33" location="PPGF!A1" display="Filosofia" xr:uid="{00000000-0004-0000-0000-000019000000}"/>
    <hyperlink ref="B34" location="PPGFI!A1" display="Física " xr:uid="{00000000-0004-0000-0000-00001A000000}"/>
    <hyperlink ref="B35" location="PGAB!A1" display="Geociências e Análise de Bacias" xr:uid="{00000000-0004-0000-0000-00001B000000}"/>
    <hyperlink ref="B36" location="PPGEO!A1" display="Geografia " xr:uid="{00000000-0004-0000-0000-00001C000000}"/>
    <hyperlink ref="B37" location="PROHIS!A1" display="História" xr:uid="{00000000-0004-0000-0000-00001D000000}"/>
    <hyperlink ref="B38" location="PPGL!A1" display="Letras " xr:uid="{00000000-0004-0000-0000-00001E000000}"/>
    <hyperlink ref="B39" location="PROMAT!A1" display="Matemática" xr:uid="{00000000-0004-0000-0000-00001F000000}"/>
    <hyperlink ref="B40" location="PRODONTO!A1" display="Odontologia" xr:uid="{00000000-0004-0000-0000-000020000000}"/>
    <hyperlink ref="B42" location="PPGPSI!A1" display="Psicologia Social " xr:uid="{00000000-0004-0000-0000-000021000000}"/>
    <hyperlink ref="B43" location="PPGQ!A1" display="Química " xr:uid="{00000000-0004-0000-0000-000022000000}"/>
    <hyperlink ref="B44" location="PRORH!A1" display="Recursos Hídricos" xr:uid="{00000000-0004-0000-0000-000023000000}"/>
    <hyperlink ref="B45" location="PROSS!A1" display="Serviço Social" xr:uid="{00000000-0004-0000-0000-000024000000}"/>
    <hyperlink ref="B47" location="PROZOOTEC!A1" display="Zootecnia" xr:uid="{00000000-0004-0000-0000-000025000000}"/>
    <hyperlink ref="B41" location="PPGPI!A1" display="Propriedade Intelectual" xr:uid="{00000000-0004-0000-0000-000026000000}"/>
    <hyperlink ref="B19" location="PPGCINE!A1" display="Cinema e Narrativas Sociais" xr:uid="{00000000-0004-0000-0000-000027000000}"/>
    <hyperlink ref="B14" location="PPGCNUT!A1" display="Ciências da Nutrição" xr:uid="{00000000-0004-0000-0000-000028000000}"/>
    <hyperlink ref="B8" location="PROBIO!A1" display="Biotecnologia" xr:uid="{00000000-0004-0000-0000-000029000000}"/>
    <hyperlink ref="B46" location="PPGS!A1" display="Sociologia" xr:uid="{00000000-0004-0000-0000-00002A000000}"/>
    <hyperlink ref="B48" location="PROPEC!A1" display="Profissional em Desenvolvimento Regional e Gestão de Empreendimentos Locais" xr:uid="{00000000-0004-0000-0000-00002B000000}"/>
    <hyperlink ref="B49" location="'PROFLETRAS_SCR'!A1" display="Profissional em Letras (São Cristóvão)" xr:uid="{00000000-0004-0000-0000-00002C000000}"/>
    <hyperlink ref="B50" location="'PROFLETRAS_ITA'!A1" display="Profissional em Letras (Itabaiana)" xr:uid="{00000000-0004-0000-0000-00002D000000}"/>
    <hyperlink ref="B52" location="POSGRAP!A1" display="Pró-Reitoria de Pós Graduação e Pesquisa" xr:uid="{00000000-0004-0000-0000-00002E000000}"/>
    <hyperlink ref="B13" location="PPGCI!A1" display="Ciência da Informação" xr:uid="{00000000-0004-0000-0000-00002F000000}"/>
    <hyperlink ref="B28" location="PPGECIA!A1" display="Engenharia e Ciências Ambientais" xr:uid="{00000000-0004-0000-0000-000030000000}"/>
    <hyperlink ref="B51" location="PROFIAP!A1" xr:uid="{00000000-0004-0000-0000-000031000000}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7"/>
  <dimension ref="A1:F22"/>
  <sheetViews>
    <sheetView topLeftCell="B1" workbookViewId="0" xr3:uid="{7BE570AB-09E9-518F-B8F7-3F91B7162CA9}">
      <selection activeCell="F1" sqref="F1"/>
    </sheetView>
  </sheetViews>
  <sheetFormatPr defaultColWidth="11.5703125" defaultRowHeight="20.100000000000001" customHeight="1"/>
  <cols>
    <col min="1" max="1" width="21.85546875" style="108" customWidth="1"/>
    <col min="2" max="2" width="41.85546875" style="108" customWidth="1"/>
    <col min="3" max="3" width="16.7109375" style="108" customWidth="1"/>
    <col min="4" max="4" width="27.28515625" style="108" customWidth="1"/>
    <col min="5" max="5" width="13" style="108" customWidth="1"/>
    <col min="6" max="6" width="20.42578125" style="108" customWidth="1"/>
    <col min="7" max="16384" width="11.5703125" style="108"/>
  </cols>
  <sheetData>
    <row r="1" spans="1:6" ht="20.100000000000001" customHeight="1">
      <c r="A1" s="285" t="s">
        <v>4</v>
      </c>
      <c r="B1" s="632" t="s">
        <v>3</v>
      </c>
      <c r="C1" s="632"/>
      <c r="D1" s="633"/>
      <c r="E1" s="633"/>
      <c r="F1" s="403" t="s">
        <v>103</v>
      </c>
    </row>
    <row r="2" spans="1:6" ht="20.100000000000001" customHeight="1">
      <c r="A2" s="191"/>
      <c r="B2" s="634"/>
      <c r="C2" s="634"/>
      <c r="D2" s="634"/>
      <c r="E2" s="634"/>
      <c r="F2" s="635"/>
    </row>
    <row r="3" spans="1:6" ht="20.100000000000001" customHeight="1">
      <c r="A3" s="639" t="s">
        <v>104</v>
      </c>
      <c r="B3" s="640" t="s">
        <v>105</v>
      </c>
      <c r="C3" s="642" t="s">
        <v>106</v>
      </c>
      <c r="D3" s="644" t="s">
        <v>107</v>
      </c>
      <c r="E3" s="286" t="s">
        <v>108</v>
      </c>
      <c r="F3" s="627" t="s">
        <v>109</v>
      </c>
    </row>
    <row r="4" spans="1:6" ht="20.100000000000001" customHeight="1">
      <c r="A4" s="639"/>
      <c r="B4" s="641"/>
      <c r="C4" s="643"/>
      <c r="D4" s="645"/>
      <c r="E4" s="251"/>
      <c r="F4" s="251">
        <v>5750</v>
      </c>
    </row>
    <row r="5" spans="1:6" ht="20.100000000000001" customHeight="1">
      <c r="A5" s="197" t="s">
        <v>110</v>
      </c>
      <c r="B5" s="198" t="s">
        <v>111</v>
      </c>
      <c r="C5" s="199" t="s">
        <v>112</v>
      </c>
      <c r="D5" s="257" t="s">
        <v>113</v>
      </c>
      <c r="E5" s="251"/>
      <c r="F5" s="251">
        <v>1000</v>
      </c>
    </row>
    <row r="6" spans="1:6" ht="20.100000000000001" customHeight="1">
      <c r="A6" s="217" t="s">
        <v>114</v>
      </c>
      <c r="B6" s="100" t="s">
        <v>115</v>
      </c>
      <c r="C6" s="217" t="s">
        <v>116</v>
      </c>
      <c r="D6" s="217" t="s">
        <v>117</v>
      </c>
      <c r="E6" s="207"/>
      <c r="F6" s="207">
        <v>557.04</v>
      </c>
    </row>
    <row r="7" spans="1:6" ht="21" customHeight="1">
      <c r="A7" s="204" t="s">
        <v>118</v>
      </c>
      <c r="B7" s="205" t="s">
        <v>119</v>
      </c>
      <c r="C7" s="101" t="s">
        <v>112</v>
      </c>
      <c r="D7" s="258" t="s">
        <v>113</v>
      </c>
      <c r="E7" s="259"/>
      <c r="F7" s="450" t="s">
        <v>120</v>
      </c>
    </row>
    <row r="8" spans="1:6" ht="20.100000000000001" customHeight="1">
      <c r="A8" s="147" t="s">
        <v>121</v>
      </c>
      <c r="B8" s="148" t="s">
        <v>119</v>
      </c>
      <c r="C8" s="147" t="s">
        <v>112</v>
      </c>
      <c r="D8" s="147" t="s">
        <v>113</v>
      </c>
      <c r="E8" s="178"/>
      <c r="F8" s="451">
        <v>700</v>
      </c>
    </row>
    <row r="9" spans="1:6" ht="20.100000000000001" customHeight="1">
      <c r="A9" s="483" t="s">
        <v>122</v>
      </c>
      <c r="B9" s="220" t="s">
        <v>123</v>
      </c>
      <c r="C9" s="221" t="s">
        <v>124</v>
      </c>
      <c r="D9" s="222" t="s">
        <v>125</v>
      </c>
      <c r="E9" s="486"/>
      <c r="F9" s="486">
        <v>600</v>
      </c>
    </row>
    <row r="10" spans="1:6" ht="20.100000000000001" customHeight="1">
      <c r="A10" s="219" t="s">
        <v>126</v>
      </c>
      <c r="B10" s="220" t="s">
        <v>127</v>
      </c>
      <c r="C10" s="221" t="s">
        <v>124</v>
      </c>
      <c r="D10" s="222" t="s">
        <v>125</v>
      </c>
      <c r="E10" s="486"/>
      <c r="F10" s="486">
        <v>700</v>
      </c>
    </row>
    <row r="11" spans="1:6" ht="20.100000000000001" customHeight="1">
      <c r="A11" s="219" t="s">
        <v>128</v>
      </c>
      <c r="B11" s="220" t="s">
        <v>129</v>
      </c>
      <c r="C11" s="221" t="s">
        <v>124</v>
      </c>
      <c r="D11" s="222" t="s">
        <v>125</v>
      </c>
      <c r="E11" s="486"/>
      <c r="F11" s="486">
        <v>900</v>
      </c>
    </row>
    <row r="12" spans="1:6" ht="20.100000000000001" customHeight="1">
      <c r="A12" s="219" t="s">
        <v>130</v>
      </c>
      <c r="B12" s="220" t="s">
        <v>131</v>
      </c>
      <c r="C12" s="221" t="s">
        <v>112</v>
      </c>
      <c r="D12" s="222" t="s">
        <v>113</v>
      </c>
      <c r="E12" s="486"/>
      <c r="F12" s="486">
        <v>360</v>
      </c>
    </row>
    <row r="13" spans="1:6" ht="20.100000000000001" customHeight="1">
      <c r="A13" s="219" t="s">
        <v>132</v>
      </c>
      <c r="B13" s="220" t="s">
        <v>115</v>
      </c>
      <c r="C13" s="221" t="s">
        <v>124</v>
      </c>
      <c r="D13" s="219" t="s">
        <v>125</v>
      </c>
      <c r="E13" s="486"/>
      <c r="F13" s="486">
        <v>932.96</v>
      </c>
    </row>
    <row r="14" spans="1:6" ht="20.100000000000001" customHeight="1">
      <c r="A14" s="219"/>
      <c r="B14" s="220"/>
      <c r="C14" s="221"/>
      <c r="D14" s="222"/>
      <c r="E14" s="486"/>
      <c r="F14" s="486"/>
    </row>
    <row r="15" spans="1:6" ht="20.100000000000001" customHeight="1">
      <c r="A15" s="219"/>
      <c r="B15" s="220"/>
      <c r="C15" s="221"/>
      <c r="D15" s="222"/>
      <c r="E15" s="486"/>
      <c r="F15" s="486"/>
    </row>
    <row r="16" spans="1:6" ht="20.100000000000001" customHeight="1">
      <c r="A16" s="219"/>
      <c r="B16" s="220"/>
      <c r="C16" s="221"/>
      <c r="D16" s="222"/>
      <c r="E16" s="486"/>
      <c r="F16" s="486"/>
    </row>
    <row r="17" spans="1:6" ht="20.100000000000001" customHeight="1">
      <c r="A17" s="375"/>
      <c r="B17" s="220"/>
      <c r="C17" s="221"/>
      <c r="D17" s="222"/>
      <c r="E17" s="486"/>
      <c r="F17" s="486"/>
    </row>
    <row r="18" spans="1:6" ht="20.100000000000001" customHeight="1">
      <c r="A18" s="636" t="s">
        <v>133</v>
      </c>
      <c r="B18" s="637"/>
      <c r="C18" s="637"/>
      <c r="D18" s="638"/>
      <c r="E18" s="136">
        <f>SUM(E5:E17)</f>
        <v>0</v>
      </c>
      <c r="F18" s="136">
        <f>SUM(F5:F17)</f>
        <v>5750</v>
      </c>
    </row>
    <row r="19" spans="1:6" ht="20.100000000000001" customHeight="1">
      <c r="A19" s="636" t="s">
        <v>134</v>
      </c>
      <c r="B19" s="637"/>
      <c r="C19" s="637"/>
      <c r="D19" s="638"/>
      <c r="E19" s="137">
        <f>E4-E18</f>
        <v>0</v>
      </c>
      <c r="F19" s="137">
        <f>F4-F18</f>
        <v>0</v>
      </c>
    </row>
    <row r="20" spans="1:6" ht="20.100000000000001" customHeight="1">
      <c r="A20" s="629"/>
      <c r="B20" s="210"/>
      <c r="C20" s="629"/>
      <c r="D20" s="629"/>
      <c r="E20" s="629"/>
      <c r="F20" s="629"/>
    </row>
    <row r="21" spans="1:6" ht="20.100000000000001" customHeight="1">
      <c r="A21" s="629"/>
      <c r="B21" s="210"/>
      <c r="C21" s="629"/>
      <c r="D21" s="629"/>
      <c r="E21" s="629"/>
      <c r="F21" s="629"/>
    </row>
    <row r="22" spans="1:6" ht="20.100000000000001" customHeight="1">
      <c r="A22" s="629"/>
      <c r="B22" s="210"/>
      <c r="C22" s="629"/>
      <c r="D22" s="629"/>
      <c r="E22" s="629"/>
      <c r="F22" s="629"/>
    </row>
  </sheetData>
  <sheetProtection selectLockedCells="1" selectUnlockedCells="1"/>
  <customSheetViews>
    <customSheetView guid="{9136D788-8883-4E51-8DA8-5BFE4753DE97}">
      <selection sqref="A1:XFD1048576"/>
      <pageMargins left="0" right="0" top="0" bottom="0" header="0" footer="0"/>
      <pageSetup paperSize="9" firstPageNumber="0" orientation="portrait" horizontalDpi="300" verticalDpi="300" r:id="rId1"/>
      <headerFooter alignWithMargins="0">
        <oddHeader>&amp;C&amp;"Times New Roman,Normal"&amp;12&amp;A</oddHeader>
        <oddFooter>&amp;C&amp;"Times New Roman,Normal"&amp;12Página &amp;P</oddFooter>
      </headerFooter>
    </customSheetView>
  </customSheetViews>
  <mergeCells count="9">
    <mergeCell ref="B1:E1"/>
    <mergeCell ref="B2:D2"/>
    <mergeCell ref="E2:F2"/>
    <mergeCell ref="A19:D19"/>
    <mergeCell ref="A18:D18"/>
    <mergeCell ref="A3:A4"/>
    <mergeCell ref="B3:B4"/>
    <mergeCell ref="C3:C4"/>
    <mergeCell ref="D3:D4"/>
  </mergeCells>
  <hyperlinks>
    <hyperlink ref="F1" location="Indice!A1" display="Índice" xr:uid="{00000000-0004-0000-09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 xr3:uid="{65FA3815-DCC1-5481-872F-D2879ED395ED}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8">
    <tabColor indexed="9"/>
  </sheetPr>
  <dimension ref="A1:I55"/>
  <sheetViews>
    <sheetView topLeftCell="A31" workbookViewId="0" xr3:uid="{FF0BDA26-1AD6-5648-BD9A-E01AA4DDCA7C}"/>
  </sheetViews>
  <sheetFormatPr defaultColWidth="8.7109375" defaultRowHeight="20.100000000000001" customHeight="1"/>
  <cols>
    <col min="1" max="1" width="20.85546875" bestFit="1" customWidth="1"/>
    <col min="2" max="2" width="39.7109375" customWidth="1"/>
    <col min="3" max="3" width="16" customWidth="1"/>
    <col min="4" max="4" width="29.28515625" customWidth="1"/>
    <col min="5" max="5" width="12" style="1" customWidth="1"/>
    <col min="6" max="6" width="11.5703125" customWidth="1"/>
  </cols>
  <sheetData>
    <row r="1" spans="1:9" ht="20.100000000000001" customHeight="1">
      <c r="A1" s="24" t="s">
        <v>6</v>
      </c>
      <c r="B1" s="646" t="s">
        <v>5</v>
      </c>
      <c r="C1" s="647"/>
      <c r="D1" s="647"/>
      <c r="E1" s="648"/>
      <c r="F1" s="404" t="s">
        <v>103</v>
      </c>
    </row>
    <row r="2" spans="1:9" ht="20.100000000000001" customHeight="1">
      <c r="A2" s="621"/>
      <c r="B2" s="649"/>
      <c r="C2" s="649"/>
      <c r="D2" s="649"/>
      <c r="E2" s="650"/>
      <c r="F2" s="288"/>
    </row>
    <row r="3" spans="1:9" ht="20.100000000000001" customHeight="1">
      <c r="A3" s="654" t="s">
        <v>104</v>
      </c>
      <c r="B3" s="655" t="s">
        <v>105</v>
      </c>
      <c r="C3" s="656" t="s">
        <v>106</v>
      </c>
      <c r="D3" s="657" t="s">
        <v>107</v>
      </c>
      <c r="E3" s="622" t="s">
        <v>108</v>
      </c>
      <c r="F3" s="289" t="s">
        <v>109</v>
      </c>
    </row>
    <row r="4" spans="1:9" ht="20.100000000000001" customHeight="1">
      <c r="A4" s="654"/>
      <c r="B4" s="655"/>
      <c r="C4" s="656"/>
      <c r="D4" s="655"/>
      <c r="E4" s="34">
        <v>4200</v>
      </c>
      <c r="F4" s="34">
        <v>28875</v>
      </c>
    </row>
    <row r="5" spans="1:9" ht="20.100000000000001" customHeight="1">
      <c r="A5" s="102" t="s">
        <v>135</v>
      </c>
      <c r="B5" s="211" t="s">
        <v>136</v>
      </c>
      <c r="C5" s="102" t="s">
        <v>112</v>
      </c>
      <c r="D5" s="102" t="s">
        <v>113</v>
      </c>
      <c r="E5" s="203"/>
      <c r="F5" s="203">
        <v>1000</v>
      </c>
      <c r="G5" s="374"/>
      <c r="H5" s="374"/>
      <c r="I5" s="374"/>
    </row>
    <row r="6" spans="1:9" ht="20.100000000000001" customHeight="1">
      <c r="A6" s="102" t="s">
        <v>137</v>
      </c>
      <c r="B6" s="211" t="s">
        <v>136</v>
      </c>
      <c r="C6" s="102" t="s">
        <v>112</v>
      </c>
      <c r="D6" s="102" t="s">
        <v>113</v>
      </c>
      <c r="E6" s="203"/>
      <c r="F6" s="203">
        <v>630</v>
      </c>
      <c r="G6" s="374"/>
      <c r="H6" s="374"/>
      <c r="I6" s="374"/>
    </row>
    <row r="7" spans="1:9" ht="20.100000000000001" customHeight="1">
      <c r="A7" s="102" t="s">
        <v>138</v>
      </c>
      <c r="B7" s="211" t="s">
        <v>139</v>
      </c>
      <c r="C7" s="102" t="s">
        <v>124</v>
      </c>
      <c r="D7" s="102" t="s">
        <v>125</v>
      </c>
      <c r="E7" s="203"/>
      <c r="F7" s="397">
        <v>4000</v>
      </c>
      <c r="G7" s="374"/>
      <c r="H7" s="374"/>
      <c r="I7" s="374"/>
    </row>
    <row r="8" spans="1:9" ht="20.100000000000001" customHeight="1">
      <c r="A8" s="375" t="s">
        <v>140</v>
      </c>
      <c r="B8" s="376" t="s">
        <v>141</v>
      </c>
      <c r="C8" s="375" t="s">
        <v>112</v>
      </c>
      <c r="D8" s="375" t="s">
        <v>113</v>
      </c>
      <c r="E8" s="377"/>
      <c r="F8" s="377">
        <v>500</v>
      </c>
      <c r="G8" s="374"/>
      <c r="H8" s="374"/>
      <c r="I8" s="374"/>
    </row>
    <row r="9" spans="1:9" ht="20.100000000000001" customHeight="1">
      <c r="A9" s="375" t="s">
        <v>142</v>
      </c>
      <c r="B9" s="376" t="s">
        <v>143</v>
      </c>
      <c r="C9" s="375" t="s">
        <v>112</v>
      </c>
      <c r="D9" s="375" t="s">
        <v>113</v>
      </c>
      <c r="E9" s="377"/>
      <c r="F9" s="377">
        <v>1006.24</v>
      </c>
      <c r="G9" s="374"/>
      <c r="H9" s="374"/>
      <c r="I9" s="374"/>
    </row>
    <row r="10" spans="1:9" ht="20.100000000000001" customHeight="1">
      <c r="A10" s="378" t="s">
        <v>144</v>
      </c>
      <c r="B10" s="379" t="s">
        <v>145</v>
      </c>
      <c r="C10" s="378" t="s">
        <v>112</v>
      </c>
      <c r="D10" s="378" t="s">
        <v>113</v>
      </c>
      <c r="E10" s="380"/>
      <c r="F10" s="380">
        <v>544</v>
      </c>
      <c r="G10" s="374"/>
      <c r="H10" s="374"/>
      <c r="I10" s="374"/>
    </row>
    <row r="11" spans="1:9" ht="20.100000000000001" customHeight="1">
      <c r="A11" s="381" t="s">
        <v>146</v>
      </c>
      <c r="B11" s="382" t="s">
        <v>147</v>
      </c>
      <c r="C11" s="381" t="s">
        <v>112</v>
      </c>
      <c r="D11" s="381" t="s">
        <v>113</v>
      </c>
      <c r="E11" s="383"/>
      <c r="F11" s="383">
        <v>1000</v>
      </c>
      <c r="G11" s="374"/>
      <c r="H11" s="374"/>
      <c r="I11" s="374"/>
    </row>
    <row r="12" spans="1:9" ht="20.100000000000001" customHeight="1">
      <c r="A12" s="381" t="s">
        <v>148</v>
      </c>
      <c r="B12" s="382" t="s">
        <v>145</v>
      </c>
      <c r="C12" s="381" t="s">
        <v>112</v>
      </c>
      <c r="D12" s="381" t="s">
        <v>113</v>
      </c>
      <c r="E12" s="383"/>
      <c r="F12" s="383">
        <v>544</v>
      </c>
      <c r="G12" s="374"/>
      <c r="H12" s="374"/>
      <c r="I12" s="374"/>
    </row>
    <row r="13" spans="1:9" ht="20.100000000000001" customHeight="1">
      <c r="A13" s="381" t="s">
        <v>149</v>
      </c>
      <c r="B13" s="382" t="s">
        <v>150</v>
      </c>
      <c r="C13" s="381" t="s">
        <v>112</v>
      </c>
      <c r="D13" s="381" t="s">
        <v>113</v>
      </c>
      <c r="E13" s="383"/>
      <c r="F13" s="383">
        <v>1263.32</v>
      </c>
      <c r="G13" s="374"/>
      <c r="H13" s="374"/>
      <c r="I13" s="374"/>
    </row>
    <row r="14" spans="1:9" ht="20.100000000000001" customHeight="1">
      <c r="A14" s="381" t="s">
        <v>151</v>
      </c>
      <c r="B14" s="382" t="s">
        <v>152</v>
      </c>
      <c r="C14" s="381" t="s">
        <v>112</v>
      </c>
      <c r="D14" s="381" t="s">
        <v>113</v>
      </c>
      <c r="E14" s="383"/>
      <c r="F14" s="383">
        <v>1000</v>
      </c>
      <c r="G14" s="374"/>
      <c r="H14" s="374"/>
      <c r="I14" s="374"/>
    </row>
    <row r="15" spans="1:9" ht="20.100000000000001" customHeight="1">
      <c r="A15" s="381" t="s">
        <v>153</v>
      </c>
      <c r="B15" s="382" t="s">
        <v>154</v>
      </c>
      <c r="C15" s="381" t="s">
        <v>112</v>
      </c>
      <c r="D15" s="381" t="s">
        <v>113</v>
      </c>
      <c r="E15" s="383"/>
      <c r="F15" s="383">
        <v>1000</v>
      </c>
      <c r="G15" s="374"/>
      <c r="H15" s="374"/>
      <c r="I15" s="374"/>
    </row>
    <row r="16" spans="1:9" ht="20.100000000000001" customHeight="1">
      <c r="A16" s="381" t="s">
        <v>155</v>
      </c>
      <c r="B16" s="382" t="s">
        <v>156</v>
      </c>
      <c r="C16" s="381" t="s">
        <v>112</v>
      </c>
      <c r="D16" s="381" t="s">
        <v>113</v>
      </c>
      <c r="E16" s="383"/>
      <c r="F16" s="383">
        <v>1000</v>
      </c>
      <c r="G16" s="374"/>
      <c r="H16" s="374"/>
      <c r="I16" s="374"/>
    </row>
    <row r="17" spans="1:9" ht="20.100000000000001" customHeight="1">
      <c r="A17" s="381" t="s">
        <v>157</v>
      </c>
      <c r="B17" s="382" t="s">
        <v>158</v>
      </c>
      <c r="C17" s="381" t="s">
        <v>112</v>
      </c>
      <c r="D17" s="381" t="s">
        <v>113</v>
      </c>
      <c r="E17" s="383"/>
      <c r="F17" s="383">
        <v>1000</v>
      </c>
      <c r="G17" s="374"/>
      <c r="H17" s="374"/>
      <c r="I17" s="374"/>
    </row>
    <row r="18" spans="1:9" ht="20.100000000000001" customHeight="1">
      <c r="A18" s="348" t="s">
        <v>159</v>
      </c>
      <c r="B18" s="384" t="s">
        <v>158</v>
      </c>
      <c r="C18" s="385" t="s">
        <v>112</v>
      </c>
      <c r="D18" s="386" t="s">
        <v>113</v>
      </c>
      <c r="E18" s="387"/>
      <c r="F18" s="387">
        <v>1000</v>
      </c>
      <c r="G18" s="374"/>
      <c r="H18" s="374"/>
      <c r="I18" s="374"/>
    </row>
    <row r="19" spans="1:9" ht="20.100000000000001" customHeight="1">
      <c r="A19" s="103" t="s">
        <v>160</v>
      </c>
      <c r="B19" s="248" t="s">
        <v>161</v>
      </c>
      <c r="C19" s="249" t="s">
        <v>112</v>
      </c>
      <c r="D19" s="250" t="s">
        <v>113</v>
      </c>
      <c r="E19" s="142"/>
      <c r="F19" s="142">
        <v>750</v>
      </c>
      <c r="G19" s="374"/>
      <c r="H19" s="374"/>
      <c r="I19" s="374"/>
    </row>
    <row r="20" spans="1:9" ht="20.100000000000001" customHeight="1">
      <c r="A20" s="103" t="s">
        <v>162</v>
      </c>
      <c r="B20" s="248" t="s">
        <v>163</v>
      </c>
      <c r="C20" s="249" t="s">
        <v>112</v>
      </c>
      <c r="D20" s="250" t="s">
        <v>113</v>
      </c>
      <c r="E20" s="142"/>
      <c r="F20" s="142">
        <v>750</v>
      </c>
      <c r="G20" s="374"/>
      <c r="H20" s="374"/>
      <c r="I20" s="374"/>
    </row>
    <row r="21" spans="1:9" ht="20.100000000000001" customHeight="1">
      <c r="A21" s="103" t="s">
        <v>164</v>
      </c>
      <c r="B21" s="248" t="s">
        <v>161</v>
      </c>
      <c r="C21" s="249" t="s">
        <v>112</v>
      </c>
      <c r="D21" s="250" t="s">
        <v>113</v>
      </c>
      <c r="E21" s="142"/>
      <c r="F21" s="142">
        <v>750</v>
      </c>
      <c r="G21" s="374"/>
      <c r="H21" s="374"/>
      <c r="I21" s="374"/>
    </row>
    <row r="22" spans="1:9" ht="20.100000000000001" customHeight="1">
      <c r="A22" s="388" t="s">
        <v>165</v>
      </c>
      <c r="B22" s="389" t="s">
        <v>163</v>
      </c>
      <c r="C22" s="390" t="s">
        <v>112</v>
      </c>
      <c r="D22" s="391" t="s">
        <v>113</v>
      </c>
      <c r="E22" s="392"/>
      <c r="F22" s="392">
        <v>750</v>
      </c>
      <c r="G22" s="374"/>
      <c r="H22" s="374"/>
      <c r="I22" s="374"/>
    </row>
    <row r="23" spans="1:9" ht="20.100000000000001" customHeight="1">
      <c r="A23" s="103" t="s">
        <v>166</v>
      </c>
      <c r="B23" s="393" t="s">
        <v>167</v>
      </c>
      <c r="C23" s="394" t="s">
        <v>124</v>
      </c>
      <c r="D23" s="394" t="s">
        <v>125</v>
      </c>
      <c r="E23" s="104"/>
      <c r="F23" s="395">
        <v>220</v>
      </c>
      <c r="G23" s="374"/>
      <c r="H23" s="374"/>
      <c r="I23" s="374"/>
    </row>
    <row r="24" spans="1:9" ht="20.100000000000001" customHeight="1">
      <c r="A24" s="49" t="s">
        <v>168</v>
      </c>
      <c r="B24" s="384" t="s">
        <v>169</v>
      </c>
      <c r="C24" s="385" t="s">
        <v>112</v>
      </c>
      <c r="D24" s="386" t="s">
        <v>113</v>
      </c>
      <c r="E24" s="387"/>
      <c r="F24" s="387">
        <v>1000</v>
      </c>
      <c r="G24" s="374"/>
      <c r="H24" s="374"/>
      <c r="I24" s="374"/>
    </row>
    <row r="25" spans="1:9" ht="20.100000000000001" customHeight="1">
      <c r="A25" s="348" t="s">
        <v>170</v>
      </c>
      <c r="B25" s="384" t="s">
        <v>171</v>
      </c>
      <c r="C25" s="385" t="s">
        <v>112</v>
      </c>
      <c r="D25" s="386" t="s">
        <v>113</v>
      </c>
      <c r="E25" s="387"/>
      <c r="F25" s="387">
        <v>1000</v>
      </c>
      <c r="G25" s="374"/>
      <c r="H25" s="374"/>
      <c r="I25" s="374"/>
    </row>
    <row r="26" spans="1:9" ht="20.100000000000001" customHeight="1">
      <c r="A26" s="348" t="s">
        <v>172</v>
      </c>
      <c r="B26" s="384" t="s">
        <v>173</v>
      </c>
      <c r="C26" s="385" t="s">
        <v>124</v>
      </c>
      <c r="D26" s="386" t="s">
        <v>125</v>
      </c>
      <c r="E26" s="387"/>
      <c r="F26" s="387">
        <v>710.6</v>
      </c>
      <c r="G26" s="374"/>
      <c r="H26" s="374"/>
      <c r="I26" s="374"/>
    </row>
    <row r="27" spans="1:9" ht="20.100000000000001" customHeight="1">
      <c r="A27" s="348" t="s">
        <v>174</v>
      </c>
      <c r="B27" s="384" t="s">
        <v>173</v>
      </c>
      <c r="C27" s="385" t="s">
        <v>124</v>
      </c>
      <c r="D27" s="386" t="s">
        <v>125</v>
      </c>
      <c r="E27" s="387"/>
      <c r="F27" s="387">
        <v>472</v>
      </c>
      <c r="G27" s="374"/>
      <c r="H27" s="374"/>
      <c r="I27" s="374"/>
    </row>
    <row r="28" spans="1:9" ht="20.100000000000001" customHeight="1">
      <c r="A28" s="348" t="s">
        <v>175</v>
      </c>
      <c r="B28" s="384" t="s">
        <v>176</v>
      </c>
      <c r="C28" s="385" t="s">
        <v>112</v>
      </c>
      <c r="D28" s="386" t="s">
        <v>113</v>
      </c>
      <c r="E28" s="387"/>
      <c r="F28" s="387">
        <v>350</v>
      </c>
      <c r="G28" s="374"/>
      <c r="H28" s="374"/>
      <c r="I28" s="374"/>
    </row>
    <row r="29" spans="1:9" ht="20.100000000000001" customHeight="1">
      <c r="A29" s="348" t="s">
        <v>177</v>
      </c>
      <c r="B29" s="384" t="s">
        <v>178</v>
      </c>
      <c r="C29" s="385" t="s">
        <v>112</v>
      </c>
      <c r="D29" s="386" t="s">
        <v>113</v>
      </c>
      <c r="E29" s="387"/>
      <c r="F29" s="387">
        <v>89.63</v>
      </c>
      <c r="G29" s="374"/>
      <c r="H29" s="374"/>
      <c r="I29" s="374"/>
    </row>
    <row r="30" spans="1:9" ht="20.100000000000001" customHeight="1">
      <c r="A30" s="103" t="s">
        <v>179</v>
      </c>
      <c r="B30" s="248" t="s">
        <v>178</v>
      </c>
      <c r="C30" s="249" t="s">
        <v>112</v>
      </c>
      <c r="D30" s="250" t="s">
        <v>113</v>
      </c>
      <c r="E30" s="142"/>
      <c r="F30" s="142">
        <v>1000</v>
      </c>
      <c r="G30" s="374"/>
      <c r="H30" s="374"/>
      <c r="I30" s="374"/>
    </row>
    <row r="31" spans="1:9" ht="20.100000000000001" customHeight="1">
      <c r="A31" s="103" t="s">
        <v>180</v>
      </c>
      <c r="B31" s="248" t="s">
        <v>158</v>
      </c>
      <c r="C31" s="249" t="s">
        <v>112</v>
      </c>
      <c r="D31" s="250" t="s">
        <v>113</v>
      </c>
      <c r="E31" s="142"/>
      <c r="F31" s="142">
        <v>950</v>
      </c>
      <c r="G31" s="374"/>
      <c r="H31" s="374"/>
      <c r="I31" s="374"/>
    </row>
    <row r="32" spans="1:9" ht="20.100000000000001" customHeight="1">
      <c r="A32" s="103" t="s">
        <v>181</v>
      </c>
      <c r="B32" s="248" t="s">
        <v>156</v>
      </c>
      <c r="C32" s="249" t="s">
        <v>112</v>
      </c>
      <c r="D32" s="250" t="s">
        <v>113</v>
      </c>
      <c r="E32" s="142"/>
      <c r="F32" s="142">
        <v>646.29</v>
      </c>
      <c r="G32" s="374"/>
      <c r="H32" s="374"/>
      <c r="I32" s="374"/>
    </row>
    <row r="33" spans="1:9" ht="20.100000000000001" customHeight="1">
      <c r="A33" s="103" t="s">
        <v>182</v>
      </c>
      <c r="B33" s="248" t="s">
        <v>183</v>
      </c>
      <c r="C33" s="249" t="s">
        <v>112</v>
      </c>
      <c r="D33" s="250" t="s">
        <v>113</v>
      </c>
      <c r="E33" s="142"/>
      <c r="F33" s="142">
        <v>199.45</v>
      </c>
      <c r="G33" s="374"/>
      <c r="H33" s="374"/>
      <c r="I33" s="374"/>
    </row>
    <row r="34" spans="1:9" ht="20.100000000000001" customHeight="1">
      <c r="A34" s="103" t="s">
        <v>184</v>
      </c>
      <c r="B34" s="248" t="s">
        <v>185</v>
      </c>
      <c r="C34" s="249" t="s">
        <v>108</v>
      </c>
      <c r="D34" s="250" t="s">
        <v>125</v>
      </c>
      <c r="E34" s="142">
        <v>450</v>
      </c>
      <c r="F34" s="142"/>
      <c r="G34" s="374"/>
      <c r="H34" s="374"/>
      <c r="I34" s="374"/>
    </row>
    <row r="35" spans="1:9" ht="20.100000000000001" customHeight="1">
      <c r="A35" s="103" t="s">
        <v>186</v>
      </c>
      <c r="B35" s="248" t="s">
        <v>187</v>
      </c>
      <c r="C35" s="249" t="s">
        <v>108</v>
      </c>
      <c r="D35" s="250" t="s">
        <v>125</v>
      </c>
      <c r="E35" s="142">
        <v>450</v>
      </c>
      <c r="F35" s="142"/>
      <c r="G35" s="374"/>
      <c r="H35" s="374"/>
      <c r="I35" s="374"/>
    </row>
    <row r="36" spans="1:9" ht="20.100000000000001" customHeight="1">
      <c r="A36" s="103" t="s">
        <v>188</v>
      </c>
      <c r="B36" s="248" t="s">
        <v>176</v>
      </c>
      <c r="C36" s="249" t="s">
        <v>112</v>
      </c>
      <c r="D36" s="250" t="s">
        <v>113</v>
      </c>
      <c r="E36" s="142"/>
      <c r="F36" s="392">
        <v>600</v>
      </c>
      <c r="G36" s="374"/>
      <c r="H36" s="374"/>
      <c r="I36" s="374"/>
    </row>
    <row r="37" spans="1:9" ht="20.100000000000001" customHeight="1">
      <c r="A37" s="103" t="s">
        <v>189</v>
      </c>
      <c r="B37" s="248" t="s">
        <v>190</v>
      </c>
      <c r="C37" s="249" t="s">
        <v>108</v>
      </c>
      <c r="D37" s="250" t="s">
        <v>125</v>
      </c>
      <c r="E37" s="524">
        <v>650</v>
      </c>
      <c r="F37" s="523"/>
      <c r="G37" s="374"/>
      <c r="H37" s="374"/>
      <c r="I37" s="374"/>
    </row>
    <row r="38" spans="1:9" ht="20.100000000000001" customHeight="1">
      <c r="A38" s="103" t="s">
        <v>191</v>
      </c>
      <c r="B38" s="248" t="s">
        <v>192</v>
      </c>
      <c r="C38" s="249" t="s">
        <v>112</v>
      </c>
      <c r="D38" s="250" t="s">
        <v>113</v>
      </c>
      <c r="E38" s="142"/>
      <c r="F38" s="387">
        <v>200</v>
      </c>
      <c r="G38" s="374"/>
      <c r="H38" s="374"/>
      <c r="I38" s="374"/>
    </row>
    <row r="39" spans="1:9" ht="20.100000000000001" customHeight="1">
      <c r="A39" s="103" t="s">
        <v>193</v>
      </c>
      <c r="B39" s="248" t="s">
        <v>190</v>
      </c>
      <c r="C39" s="249" t="s">
        <v>108</v>
      </c>
      <c r="D39" s="250" t="s">
        <v>117</v>
      </c>
      <c r="E39" s="142">
        <v>891.5</v>
      </c>
      <c r="F39" s="142"/>
      <c r="G39" s="374"/>
      <c r="H39" s="374"/>
      <c r="I39" s="374"/>
    </row>
    <row r="40" spans="1:9" ht="20.100000000000001" customHeight="1">
      <c r="A40" s="103" t="s">
        <v>194</v>
      </c>
      <c r="B40" s="248" t="s">
        <v>195</v>
      </c>
      <c r="C40" s="249" t="s">
        <v>112</v>
      </c>
      <c r="D40" s="250" t="s">
        <v>113</v>
      </c>
      <c r="E40" s="142"/>
      <c r="F40" s="142">
        <v>200</v>
      </c>
      <c r="G40" s="374"/>
      <c r="H40" s="374"/>
      <c r="I40" s="374"/>
    </row>
    <row r="41" spans="1:9" ht="20.100000000000001" customHeight="1">
      <c r="A41" s="103" t="s">
        <v>196</v>
      </c>
      <c r="B41" s="248" t="s">
        <v>197</v>
      </c>
      <c r="C41" s="249" t="s">
        <v>112</v>
      </c>
      <c r="D41" s="250" t="s">
        <v>113</v>
      </c>
      <c r="E41" s="142"/>
      <c r="F41" s="142">
        <v>983</v>
      </c>
      <c r="G41" s="374"/>
      <c r="H41" s="374"/>
      <c r="I41" s="374"/>
    </row>
    <row r="42" spans="1:9" ht="20.100000000000001" customHeight="1">
      <c r="A42" s="103" t="s">
        <v>198</v>
      </c>
      <c r="B42" s="248" t="s">
        <v>176</v>
      </c>
      <c r="C42" s="249" t="s">
        <v>112</v>
      </c>
      <c r="D42" s="250" t="s">
        <v>113</v>
      </c>
      <c r="E42" s="142"/>
      <c r="F42" s="142">
        <v>766</v>
      </c>
      <c r="G42" s="374"/>
      <c r="H42" s="374"/>
      <c r="I42" s="374"/>
    </row>
    <row r="43" spans="1:9" ht="20.100000000000001" customHeight="1">
      <c r="A43" s="103" t="s">
        <v>199</v>
      </c>
      <c r="B43" s="248" t="s">
        <v>154</v>
      </c>
      <c r="C43" s="249" t="s">
        <v>112</v>
      </c>
      <c r="D43" s="250" t="s">
        <v>113</v>
      </c>
      <c r="E43" s="142">
        <v>758</v>
      </c>
      <c r="F43" s="142"/>
      <c r="G43" s="374"/>
      <c r="H43" s="374"/>
      <c r="I43" s="374"/>
    </row>
    <row r="44" spans="1:9" ht="20.100000000000001" customHeight="1">
      <c r="A44" s="103" t="s">
        <v>200</v>
      </c>
      <c r="B44" s="248" t="s">
        <v>176</v>
      </c>
      <c r="C44" s="249" t="s">
        <v>112</v>
      </c>
      <c r="D44" s="250" t="s">
        <v>113</v>
      </c>
      <c r="E44" s="142"/>
      <c r="F44" s="142">
        <v>1000</v>
      </c>
      <c r="G44" s="374"/>
      <c r="H44" s="374"/>
      <c r="I44" s="374"/>
    </row>
    <row r="45" spans="1:9" ht="20.100000000000001" customHeight="1">
      <c r="A45" s="103" t="s">
        <v>201</v>
      </c>
      <c r="B45" s="248" t="s">
        <v>154</v>
      </c>
      <c r="C45" s="249" t="s">
        <v>112</v>
      </c>
      <c r="D45" s="250" t="s">
        <v>113</v>
      </c>
      <c r="E45" s="142">
        <v>1000</v>
      </c>
      <c r="F45" s="142"/>
      <c r="G45" s="374"/>
      <c r="H45" s="374"/>
      <c r="I45" s="374"/>
    </row>
    <row r="46" spans="1:9" ht="20.100000000000001" customHeight="1">
      <c r="A46" s="103"/>
      <c r="B46" s="248"/>
      <c r="C46" s="249"/>
      <c r="D46" s="250"/>
      <c r="E46" s="142"/>
      <c r="F46" s="142"/>
      <c r="G46" s="374"/>
      <c r="H46" s="374"/>
      <c r="I46" s="374"/>
    </row>
    <row r="47" spans="1:9" ht="20.100000000000001" customHeight="1">
      <c r="A47" s="103"/>
      <c r="B47" s="248"/>
      <c r="C47" s="249"/>
      <c r="D47" s="250"/>
      <c r="E47" s="142"/>
      <c r="F47" s="142"/>
      <c r="G47" s="374"/>
      <c r="H47" s="374"/>
      <c r="I47" s="374"/>
    </row>
    <row r="48" spans="1:9" ht="20.100000000000001" customHeight="1">
      <c r="A48" s="103"/>
      <c r="B48" s="248"/>
      <c r="C48" s="249"/>
      <c r="D48" s="250"/>
      <c r="E48" s="142"/>
      <c r="F48" s="142"/>
      <c r="G48" s="374"/>
      <c r="H48" s="374"/>
      <c r="I48" s="374"/>
    </row>
    <row r="49" spans="1:9" ht="20.100000000000001" customHeight="1">
      <c r="A49" s="103"/>
      <c r="B49" s="248"/>
      <c r="C49" s="249"/>
      <c r="D49" s="250"/>
      <c r="E49" s="142"/>
      <c r="F49" s="142"/>
      <c r="G49" s="374"/>
      <c r="H49" s="374"/>
      <c r="I49" s="374"/>
    </row>
    <row r="50" spans="1:9" ht="20.100000000000001" customHeight="1">
      <c r="A50" s="103"/>
      <c r="B50" s="248"/>
      <c r="C50" s="249"/>
      <c r="D50" s="250"/>
      <c r="E50" s="142"/>
      <c r="F50" s="142"/>
      <c r="G50" s="374"/>
      <c r="H50" s="374"/>
      <c r="I50" s="374"/>
    </row>
    <row r="51" spans="1:9" ht="20.100000000000001" customHeight="1">
      <c r="A51" s="658" t="s">
        <v>133</v>
      </c>
      <c r="B51" s="659"/>
      <c r="C51" s="659"/>
      <c r="D51" s="660"/>
      <c r="E51" s="34">
        <f>SUM(E5:E50)</f>
        <v>4199.5</v>
      </c>
      <c r="F51" s="34">
        <f>SUM(F5:F50)</f>
        <v>28874.53</v>
      </c>
    </row>
    <row r="52" spans="1:9" ht="20.100000000000001" customHeight="1">
      <c r="A52" s="651" t="s">
        <v>134</v>
      </c>
      <c r="B52" s="652"/>
      <c r="C52" s="652"/>
      <c r="D52" s="653"/>
      <c r="E52" s="106">
        <f>E4-E51</f>
        <v>0.5</v>
      </c>
      <c r="F52" s="106">
        <f>F4-F51</f>
        <v>0.47000000000116415</v>
      </c>
    </row>
    <row r="53" spans="1:9" ht="20.100000000000001" customHeight="1">
      <c r="A53" s="41"/>
      <c r="B53" s="42"/>
      <c r="C53" s="41"/>
      <c r="D53" s="41"/>
      <c r="E53" s="43"/>
    </row>
    <row r="54" spans="1:9" ht="20.100000000000001" customHeight="1">
      <c r="A54" s="44"/>
      <c r="B54" s="42"/>
      <c r="C54" s="41"/>
      <c r="D54" s="41"/>
      <c r="E54" s="43"/>
    </row>
    <row r="55" spans="1:9" ht="20.100000000000001" customHeight="1">
      <c r="A55" s="44"/>
      <c r="B55" s="45"/>
      <c r="C55" s="44"/>
      <c r="D55" s="44"/>
      <c r="E55" s="43"/>
    </row>
  </sheetData>
  <sheetProtection selectLockedCells="1" selectUnlockedCells="1"/>
  <customSheetViews>
    <customSheetView guid="{9136D788-8883-4E51-8DA8-5BFE4753DE97}">
      <selection sqref="A1:XFD1048576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8">
    <mergeCell ref="B1:E1"/>
    <mergeCell ref="B2:E2"/>
    <mergeCell ref="A52:D52"/>
    <mergeCell ref="A3:A4"/>
    <mergeCell ref="B3:B4"/>
    <mergeCell ref="C3:C4"/>
    <mergeCell ref="D3:D4"/>
    <mergeCell ref="A51:D51"/>
  </mergeCells>
  <hyperlinks>
    <hyperlink ref="F1" location="Indice!A1" display="Índice" xr:uid="{00000000-0004-0000-0B00-000000000000}"/>
  </hyperlinks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 xr3:uid="{C67EF94B-0B3B-5838-830C-E3A509766221}"/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9">
    <tabColor indexed="9"/>
  </sheetPr>
  <dimension ref="A1:IV78"/>
  <sheetViews>
    <sheetView workbookViewId="0" xr3:uid="{274F5AE0-5452-572F-8038-C13FFDA59D49}">
      <selection activeCell="B1" sqref="B1"/>
    </sheetView>
  </sheetViews>
  <sheetFormatPr defaultRowHeight="12.75"/>
  <cols>
    <col min="1" max="1" width="21.140625" style="46" customWidth="1"/>
    <col min="2" max="2" width="51.7109375" style="47" customWidth="1"/>
    <col min="3" max="3" width="17.42578125" style="46" customWidth="1"/>
    <col min="4" max="4" width="25.140625" style="46" customWidth="1"/>
    <col min="5" max="5" width="13.5703125" style="48" customWidth="1"/>
    <col min="6" max="6" width="11.28515625" style="48" customWidth="1"/>
    <col min="7" max="7" width="11.5703125" style="48" customWidth="1"/>
    <col min="8" max="8" width="11.140625" style="48" customWidth="1"/>
    <col min="9" max="9" width="11.42578125" style="48" customWidth="1"/>
    <col min="10" max="16384" width="9.140625" style="48"/>
  </cols>
  <sheetData>
    <row r="1" spans="1:256" ht="20.100000000000001" customHeight="1">
      <c r="A1" s="24" t="e">
        <f>#N/A</f>
        <v>#N/A</v>
      </c>
      <c r="B1" s="25" t="e">
        <f>#N/A</f>
        <v>#N/A</v>
      </c>
      <c r="C1" s="26"/>
      <c r="D1" s="26"/>
      <c r="E1" s="27"/>
      <c r="F1" s="28"/>
      <c r="G1" s="28"/>
      <c r="H1" s="28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100000000000001" customHeight="1">
      <c r="A2" s="621"/>
      <c r="B2" s="30"/>
      <c r="C2" s="31"/>
      <c r="D2" s="623"/>
      <c r="E2" s="3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0.100000000000001" customHeight="1">
      <c r="A3" s="654" t="s">
        <v>104</v>
      </c>
      <c r="B3" s="655" t="s">
        <v>105</v>
      </c>
      <c r="C3" s="656" t="s">
        <v>106</v>
      </c>
      <c r="D3" s="655" t="s">
        <v>107</v>
      </c>
      <c r="E3" s="619" t="s">
        <v>109</v>
      </c>
      <c r="F3" s="619" t="s">
        <v>202</v>
      </c>
      <c r="G3" s="619" t="s">
        <v>203</v>
      </c>
      <c r="H3" s="619" t="s">
        <v>108</v>
      </c>
      <c r="I3" s="619" t="s">
        <v>204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3" customFormat="1" ht="20.100000000000001" customHeight="1">
      <c r="A4" s="654"/>
      <c r="B4" s="655"/>
      <c r="C4" s="656"/>
      <c r="D4" s="655"/>
      <c r="E4" s="34" t="e">
        <f>#N/A</f>
        <v>#N/A</v>
      </c>
      <c r="F4" s="34" t="e">
        <f>#N/A</f>
        <v>#N/A</v>
      </c>
      <c r="G4" s="34" t="e">
        <f>#N/A</f>
        <v>#N/A</v>
      </c>
      <c r="H4" s="34" t="e">
        <f>#N/A</f>
        <v>#N/A</v>
      </c>
      <c r="I4" s="34" t="e">
        <f>#N/A</f>
        <v>#N/A</v>
      </c>
    </row>
    <row r="5" spans="1:256" ht="20.100000000000001" customHeight="1">
      <c r="A5" s="49"/>
      <c r="B5" s="50"/>
      <c r="C5" s="51"/>
      <c r="D5" s="52"/>
      <c r="E5" s="34"/>
      <c r="F5" s="34"/>
      <c r="G5" s="34"/>
      <c r="H5" s="34"/>
      <c r="I5" s="37">
        <f t="shared" ref="I5:I75" si="0">SUM(E5:H5)</f>
        <v>0</v>
      </c>
    </row>
    <row r="6" spans="1:256" ht="20.100000000000001" customHeight="1">
      <c r="A6" s="49"/>
      <c r="B6" s="50"/>
      <c r="C6" s="51"/>
      <c r="D6" s="52"/>
      <c r="E6" s="34"/>
      <c r="F6" s="34"/>
      <c r="G6" s="34"/>
      <c r="H6" s="34"/>
      <c r="I6" s="37">
        <f t="shared" si="0"/>
        <v>0</v>
      </c>
    </row>
    <row r="7" spans="1:256" ht="20.100000000000001" customHeight="1">
      <c r="A7" s="620"/>
      <c r="B7" s="38"/>
      <c r="C7" s="620"/>
      <c r="D7" s="620"/>
      <c r="E7" s="37"/>
      <c r="F7" s="34"/>
      <c r="G7" s="34"/>
      <c r="H7" s="34"/>
      <c r="I7" s="37">
        <f t="shared" si="0"/>
        <v>0</v>
      </c>
    </row>
    <row r="8" spans="1:256" ht="20.100000000000001" customHeight="1">
      <c r="A8" s="620"/>
      <c r="B8" s="38"/>
      <c r="C8" s="620"/>
      <c r="D8" s="620"/>
      <c r="E8" s="37"/>
      <c r="F8" s="34"/>
      <c r="G8" s="34"/>
      <c r="H8" s="34"/>
      <c r="I8" s="37">
        <f t="shared" si="0"/>
        <v>0</v>
      </c>
    </row>
    <row r="9" spans="1:256" ht="20.100000000000001" customHeight="1">
      <c r="A9" s="620"/>
      <c r="B9" s="38"/>
      <c r="C9" s="620"/>
      <c r="D9" s="620"/>
      <c r="E9" s="37"/>
      <c r="F9" s="34"/>
      <c r="G9" s="34"/>
      <c r="H9" s="34"/>
      <c r="I9" s="37">
        <f t="shared" si="0"/>
        <v>0</v>
      </c>
    </row>
    <row r="10" spans="1:256" ht="20.100000000000001" customHeight="1">
      <c r="A10" s="53"/>
      <c r="B10" s="54"/>
      <c r="C10" s="53"/>
      <c r="D10" s="53"/>
      <c r="E10" s="55"/>
      <c r="F10" s="34"/>
      <c r="G10" s="34"/>
      <c r="H10" s="34"/>
      <c r="I10" s="37">
        <f t="shared" si="0"/>
        <v>0</v>
      </c>
    </row>
    <row r="11" spans="1:256" ht="20.100000000000001" customHeight="1">
      <c r="A11" s="53"/>
      <c r="B11" s="54"/>
      <c r="C11" s="53"/>
      <c r="D11" s="53"/>
      <c r="E11" s="55"/>
      <c r="F11" s="34"/>
      <c r="G11" s="34"/>
      <c r="H11" s="34"/>
      <c r="I11" s="37">
        <f t="shared" si="0"/>
        <v>0</v>
      </c>
    </row>
    <row r="12" spans="1:256" ht="20.100000000000001" customHeight="1">
      <c r="A12" s="53"/>
      <c r="B12" s="54"/>
      <c r="C12" s="53"/>
      <c r="D12" s="53"/>
      <c r="E12" s="55"/>
      <c r="F12" s="34"/>
      <c r="G12" s="34"/>
      <c r="H12" s="34"/>
      <c r="I12" s="37">
        <f t="shared" si="0"/>
        <v>0</v>
      </c>
    </row>
    <row r="13" spans="1:256" ht="20.100000000000001" customHeight="1">
      <c r="A13" s="53"/>
      <c r="B13" s="54"/>
      <c r="C13" s="53"/>
      <c r="D13" s="53"/>
      <c r="E13" s="55"/>
      <c r="F13" s="34"/>
      <c r="G13" s="34"/>
      <c r="H13" s="34"/>
      <c r="I13" s="37">
        <f t="shared" si="0"/>
        <v>0</v>
      </c>
    </row>
    <row r="14" spans="1:256" ht="20.100000000000001" customHeight="1">
      <c r="A14" s="53"/>
      <c r="B14" s="54"/>
      <c r="C14" s="53"/>
      <c r="D14" s="53"/>
      <c r="E14" s="55"/>
      <c r="F14" s="34"/>
      <c r="G14" s="34"/>
      <c r="H14" s="34"/>
      <c r="I14" s="37">
        <f t="shared" si="0"/>
        <v>0</v>
      </c>
    </row>
    <row r="15" spans="1:256" ht="20.100000000000001" customHeight="1">
      <c r="A15" s="53"/>
      <c r="B15" s="54"/>
      <c r="C15" s="53"/>
      <c r="D15" s="53"/>
      <c r="E15" s="55"/>
      <c r="F15" s="34"/>
      <c r="G15" s="34"/>
      <c r="H15" s="34"/>
      <c r="I15" s="37">
        <f t="shared" si="0"/>
        <v>0</v>
      </c>
    </row>
    <row r="16" spans="1:256" ht="20.100000000000001" customHeight="1">
      <c r="A16" s="53"/>
      <c r="B16" s="54"/>
      <c r="C16" s="53"/>
      <c r="D16" s="53"/>
      <c r="E16" s="55"/>
      <c r="F16" s="34"/>
      <c r="G16" s="34"/>
      <c r="H16" s="34"/>
      <c r="I16" s="37">
        <f t="shared" si="0"/>
        <v>0</v>
      </c>
    </row>
    <row r="17" spans="1:9" ht="20.100000000000001" customHeight="1">
      <c r="A17" s="53"/>
      <c r="B17" s="54"/>
      <c r="C17" s="53"/>
      <c r="D17" s="53"/>
      <c r="E17" s="55"/>
      <c r="F17" s="34"/>
      <c r="G17" s="34"/>
      <c r="H17" s="34"/>
      <c r="I17" s="37">
        <f t="shared" si="0"/>
        <v>0</v>
      </c>
    </row>
    <row r="18" spans="1:9" ht="20.100000000000001" customHeight="1">
      <c r="A18" s="53"/>
      <c r="B18" s="54"/>
      <c r="C18" s="53"/>
      <c r="D18" s="53"/>
      <c r="E18" s="55"/>
      <c r="F18" s="34"/>
      <c r="G18" s="34"/>
      <c r="H18" s="34"/>
      <c r="I18" s="37">
        <f t="shared" si="0"/>
        <v>0</v>
      </c>
    </row>
    <row r="19" spans="1:9" ht="20.100000000000001" customHeight="1">
      <c r="A19" s="53"/>
      <c r="B19" s="54"/>
      <c r="C19" s="53"/>
      <c r="D19" s="53"/>
      <c r="E19" s="55"/>
      <c r="F19" s="34"/>
      <c r="G19" s="34"/>
      <c r="H19" s="34"/>
      <c r="I19" s="37">
        <f t="shared" si="0"/>
        <v>0</v>
      </c>
    </row>
    <row r="20" spans="1:9" ht="20.100000000000001" customHeight="1">
      <c r="A20" s="53"/>
      <c r="B20" s="54"/>
      <c r="C20" s="53"/>
      <c r="D20" s="53"/>
      <c r="E20" s="55"/>
      <c r="F20" s="34"/>
      <c r="G20" s="34"/>
      <c r="H20" s="34"/>
      <c r="I20" s="37">
        <f t="shared" si="0"/>
        <v>0</v>
      </c>
    </row>
    <row r="21" spans="1:9" ht="20.100000000000001" customHeight="1">
      <c r="A21" s="53"/>
      <c r="B21" s="54"/>
      <c r="C21" s="53"/>
      <c r="D21" s="53"/>
      <c r="E21" s="55"/>
      <c r="F21" s="34"/>
      <c r="G21" s="34"/>
      <c r="H21" s="34"/>
      <c r="I21" s="37">
        <f t="shared" si="0"/>
        <v>0</v>
      </c>
    </row>
    <row r="22" spans="1:9" ht="20.100000000000001" customHeight="1">
      <c r="A22" s="53"/>
      <c r="B22" s="54"/>
      <c r="C22" s="53"/>
      <c r="D22" s="53"/>
      <c r="E22" s="55"/>
      <c r="F22" s="34"/>
      <c r="G22" s="34"/>
      <c r="H22" s="34"/>
      <c r="I22" s="37">
        <f t="shared" si="0"/>
        <v>0</v>
      </c>
    </row>
    <row r="23" spans="1:9" ht="20.100000000000001" customHeight="1">
      <c r="A23" s="53"/>
      <c r="B23" s="54"/>
      <c r="C23" s="53"/>
      <c r="D23" s="53"/>
      <c r="E23" s="55"/>
      <c r="F23" s="34"/>
      <c r="G23" s="34"/>
      <c r="H23" s="34"/>
      <c r="I23" s="37">
        <f t="shared" si="0"/>
        <v>0</v>
      </c>
    </row>
    <row r="24" spans="1:9" ht="20.100000000000001" customHeight="1">
      <c r="A24" s="53"/>
      <c r="B24" s="54"/>
      <c r="C24" s="53"/>
      <c r="D24" s="53"/>
      <c r="E24" s="55"/>
      <c r="F24" s="34"/>
      <c r="G24" s="34"/>
      <c r="H24" s="34"/>
      <c r="I24" s="37">
        <f t="shared" si="0"/>
        <v>0</v>
      </c>
    </row>
    <row r="25" spans="1:9" ht="20.100000000000001" customHeight="1">
      <c r="A25" s="53"/>
      <c r="B25" s="54"/>
      <c r="C25" s="53"/>
      <c r="D25" s="53"/>
      <c r="E25" s="55"/>
      <c r="F25" s="34"/>
      <c r="G25" s="34"/>
      <c r="H25" s="34"/>
      <c r="I25" s="37">
        <f t="shared" si="0"/>
        <v>0</v>
      </c>
    </row>
    <row r="26" spans="1:9" ht="20.100000000000001" customHeight="1">
      <c r="A26" s="53"/>
      <c r="B26" s="54"/>
      <c r="C26" s="53"/>
      <c r="D26" s="53"/>
      <c r="E26" s="55"/>
      <c r="F26" s="34"/>
      <c r="G26" s="34"/>
      <c r="H26" s="34"/>
      <c r="I26" s="37">
        <f t="shared" si="0"/>
        <v>0</v>
      </c>
    </row>
    <row r="27" spans="1:9" ht="20.100000000000001" customHeight="1">
      <c r="A27" s="53"/>
      <c r="B27" s="54"/>
      <c r="C27" s="53"/>
      <c r="D27" s="53"/>
      <c r="E27" s="55"/>
      <c r="F27" s="34"/>
      <c r="G27" s="34"/>
      <c r="H27" s="34"/>
      <c r="I27" s="37">
        <f t="shared" si="0"/>
        <v>0</v>
      </c>
    </row>
    <row r="28" spans="1:9" ht="20.100000000000001" customHeight="1">
      <c r="A28" s="53"/>
      <c r="B28" s="54"/>
      <c r="C28" s="53"/>
      <c r="D28" s="53"/>
      <c r="E28" s="55"/>
      <c r="F28" s="34"/>
      <c r="G28" s="34"/>
      <c r="H28" s="34"/>
      <c r="I28" s="37">
        <f t="shared" si="0"/>
        <v>0</v>
      </c>
    </row>
    <row r="29" spans="1:9" ht="20.100000000000001" customHeight="1">
      <c r="A29" s="53"/>
      <c r="B29" s="54"/>
      <c r="C29" s="53"/>
      <c r="D29" s="53"/>
      <c r="E29" s="55"/>
      <c r="F29" s="34"/>
      <c r="G29" s="34"/>
      <c r="H29" s="34"/>
      <c r="I29" s="37">
        <f t="shared" si="0"/>
        <v>0</v>
      </c>
    </row>
    <row r="30" spans="1:9" ht="20.100000000000001" customHeight="1">
      <c r="A30" s="53"/>
      <c r="B30" s="54"/>
      <c r="C30" s="53"/>
      <c r="D30" s="53"/>
      <c r="E30" s="55"/>
      <c r="F30" s="34"/>
      <c r="G30" s="34"/>
      <c r="H30" s="34"/>
      <c r="I30" s="37">
        <f t="shared" si="0"/>
        <v>0</v>
      </c>
    </row>
    <row r="31" spans="1:9" ht="20.100000000000001" customHeight="1">
      <c r="A31" s="53"/>
      <c r="B31" s="54"/>
      <c r="C31" s="53"/>
      <c r="D31" s="53"/>
      <c r="E31" s="55"/>
      <c r="F31" s="34"/>
      <c r="G31" s="34"/>
      <c r="H31" s="34"/>
      <c r="I31" s="37">
        <f t="shared" si="0"/>
        <v>0</v>
      </c>
    </row>
    <row r="32" spans="1:9" ht="20.100000000000001" customHeight="1">
      <c r="A32" s="53"/>
      <c r="B32" s="54"/>
      <c r="C32" s="53"/>
      <c r="D32" s="53"/>
      <c r="E32" s="55"/>
      <c r="F32" s="34"/>
      <c r="G32" s="34"/>
      <c r="H32" s="34"/>
      <c r="I32" s="37">
        <f t="shared" si="0"/>
        <v>0</v>
      </c>
    </row>
    <row r="33" spans="1:9" ht="20.100000000000001" customHeight="1">
      <c r="A33" s="53"/>
      <c r="B33" s="54"/>
      <c r="C33" s="53"/>
      <c r="D33" s="53"/>
      <c r="E33" s="55"/>
      <c r="F33" s="34"/>
      <c r="G33" s="34"/>
      <c r="H33" s="34"/>
      <c r="I33" s="37">
        <f t="shared" si="0"/>
        <v>0</v>
      </c>
    </row>
    <row r="34" spans="1:9" ht="20.100000000000001" customHeight="1">
      <c r="A34" s="53"/>
      <c r="B34" s="54"/>
      <c r="C34" s="53"/>
      <c r="D34" s="53"/>
      <c r="E34" s="55"/>
      <c r="F34" s="34"/>
      <c r="G34" s="34"/>
      <c r="H34" s="34"/>
      <c r="I34" s="37">
        <f t="shared" si="0"/>
        <v>0</v>
      </c>
    </row>
    <row r="35" spans="1:9" ht="20.100000000000001" customHeight="1">
      <c r="A35" s="53"/>
      <c r="B35" s="54"/>
      <c r="C35" s="53"/>
      <c r="D35" s="53"/>
      <c r="E35" s="55"/>
      <c r="F35" s="34"/>
      <c r="G35" s="34"/>
      <c r="H35" s="34"/>
      <c r="I35" s="37">
        <f t="shared" si="0"/>
        <v>0</v>
      </c>
    </row>
    <row r="36" spans="1:9" ht="20.100000000000001" customHeight="1">
      <c r="A36" s="53"/>
      <c r="B36" s="54"/>
      <c r="C36" s="53"/>
      <c r="D36" s="53"/>
      <c r="E36" s="55"/>
      <c r="F36" s="34"/>
      <c r="G36" s="34"/>
      <c r="H36" s="34"/>
      <c r="I36" s="37">
        <f t="shared" si="0"/>
        <v>0</v>
      </c>
    </row>
    <row r="37" spans="1:9" ht="20.100000000000001" customHeight="1">
      <c r="A37" s="53"/>
      <c r="B37" s="54"/>
      <c r="C37" s="53"/>
      <c r="D37" s="53"/>
      <c r="E37" s="55"/>
      <c r="F37" s="34"/>
      <c r="G37" s="34"/>
      <c r="H37" s="34"/>
      <c r="I37" s="37">
        <f t="shared" si="0"/>
        <v>0</v>
      </c>
    </row>
    <row r="38" spans="1:9" ht="20.100000000000001" customHeight="1">
      <c r="A38" s="53"/>
      <c r="B38" s="54"/>
      <c r="C38" s="53"/>
      <c r="D38" s="53"/>
      <c r="E38" s="55"/>
      <c r="F38" s="34"/>
      <c r="G38" s="34"/>
      <c r="H38" s="34"/>
      <c r="I38" s="37">
        <f t="shared" si="0"/>
        <v>0</v>
      </c>
    </row>
    <row r="39" spans="1:9" ht="20.100000000000001" customHeight="1">
      <c r="A39" s="53"/>
      <c r="B39" s="54"/>
      <c r="C39" s="53"/>
      <c r="D39" s="53"/>
      <c r="E39" s="55"/>
      <c r="F39" s="34"/>
      <c r="G39" s="34"/>
      <c r="H39" s="34"/>
      <c r="I39" s="37">
        <f t="shared" si="0"/>
        <v>0</v>
      </c>
    </row>
    <row r="40" spans="1:9" ht="20.100000000000001" customHeight="1">
      <c r="A40" s="53"/>
      <c r="B40" s="54"/>
      <c r="C40" s="53"/>
      <c r="D40" s="53"/>
      <c r="E40" s="55"/>
      <c r="F40" s="34"/>
      <c r="G40" s="34"/>
      <c r="H40" s="34"/>
      <c r="I40" s="37">
        <f t="shared" si="0"/>
        <v>0</v>
      </c>
    </row>
    <row r="41" spans="1:9" ht="20.100000000000001" customHeight="1">
      <c r="A41" s="53"/>
      <c r="B41" s="54"/>
      <c r="C41" s="53"/>
      <c r="D41" s="53"/>
      <c r="E41" s="55"/>
      <c r="F41" s="34"/>
      <c r="G41" s="34"/>
      <c r="H41" s="34"/>
      <c r="I41" s="37">
        <f t="shared" si="0"/>
        <v>0</v>
      </c>
    </row>
    <row r="42" spans="1:9" ht="20.100000000000001" customHeight="1">
      <c r="A42" s="53"/>
      <c r="B42" s="54"/>
      <c r="C42" s="53"/>
      <c r="D42" s="53"/>
      <c r="E42" s="55"/>
      <c r="F42" s="34"/>
      <c r="G42" s="34"/>
      <c r="H42" s="34"/>
      <c r="I42" s="37">
        <f t="shared" si="0"/>
        <v>0</v>
      </c>
    </row>
    <row r="43" spans="1:9" ht="20.100000000000001" customHeight="1">
      <c r="A43" s="53"/>
      <c r="B43" s="54"/>
      <c r="C43" s="53"/>
      <c r="D43" s="53"/>
      <c r="E43" s="55"/>
      <c r="F43" s="34"/>
      <c r="G43" s="34"/>
      <c r="H43" s="34"/>
      <c r="I43" s="37">
        <f t="shared" si="0"/>
        <v>0</v>
      </c>
    </row>
    <row r="44" spans="1:9" ht="20.100000000000001" customHeight="1">
      <c r="A44" s="53"/>
      <c r="B44" s="54"/>
      <c r="C44" s="53"/>
      <c r="D44" s="53"/>
      <c r="E44" s="55"/>
      <c r="F44" s="34"/>
      <c r="G44" s="34"/>
      <c r="H44" s="34"/>
      <c r="I44" s="37">
        <f t="shared" si="0"/>
        <v>0</v>
      </c>
    </row>
    <row r="45" spans="1:9" ht="20.100000000000001" customHeight="1">
      <c r="A45" s="53"/>
      <c r="B45" s="54"/>
      <c r="C45" s="53"/>
      <c r="D45" s="53"/>
      <c r="E45" s="55"/>
      <c r="F45" s="34"/>
      <c r="G45" s="34"/>
      <c r="H45" s="34"/>
      <c r="I45" s="37">
        <f t="shared" si="0"/>
        <v>0</v>
      </c>
    </row>
    <row r="46" spans="1:9" ht="20.100000000000001" customHeight="1">
      <c r="A46" s="53"/>
      <c r="B46" s="54"/>
      <c r="C46" s="53"/>
      <c r="D46" s="53"/>
      <c r="E46" s="55"/>
      <c r="F46" s="34"/>
      <c r="G46" s="34"/>
      <c r="H46" s="34"/>
      <c r="I46" s="37">
        <f t="shared" si="0"/>
        <v>0</v>
      </c>
    </row>
    <row r="47" spans="1:9" ht="20.100000000000001" customHeight="1">
      <c r="A47" s="53"/>
      <c r="B47" s="54"/>
      <c r="C47" s="53"/>
      <c r="D47" s="53"/>
      <c r="E47" s="55"/>
      <c r="F47" s="34"/>
      <c r="G47" s="34"/>
      <c r="H47" s="34"/>
      <c r="I47" s="37">
        <f t="shared" si="0"/>
        <v>0</v>
      </c>
    </row>
    <row r="48" spans="1:9" ht="20.100000000000001" customHeight="1">
      <c r="A48" s="53"/>
      <c r="B48" s="54"/>
      <c r="C48" s="53"/>
      <c r="D48" s="53"/>
      <c r="E48" s="55"/>
      <c r="F48" s="34"/>
      <c r="G48" s="34"/>
      <c r="H48" s="34"/>
      <c r="I48" s="37">
        <f t="shared" si="0"/>
        <v>0</v>
      </c>
    </row>
    <row r="49" spans="1:9" ht="20.100000000000001" customHeight="1">
      <c r="A49" s="53"/>
      <c r="B49" s="54"/>
      <c r="C49" s="53"/>
      <c r="D49" s="53"/>
      <c r="E49" s="55"/>
      <c r="F49" s="34"/>
      <c r="G49" s="34"/>
      <c r="H49" s="34"/>
      <c r="I49" s="37">
        <f t="shared" si="0"/>
        <v>0</v>
      </c>
    </row>
    <row r="50" spans="1:9" ht="20.100000000000001" customHeight="1">
      <c r="A50" s="53"/>
      <c r="B50" s="54"/>
      <c r="C50" s="53"/>
      <c r="D50" s="53"/>
      <c r="E50" s="55"/>
      <c r="F50" s="34"/>
      <c r="G50" s="34"/>
      <c r="H50" s="34"/>
      <c r="I50" s="37">
        <f t="shared" si="0"/>
        <v>0</v>
      </c>
    </row>
    <row r="51" spans="1:9" ht="20.100000000000001" customHeight="1">
      <c r="A51" s="53"/>
      <c r="B51" s="54"/>
      <c r="C51" s="53"/>
      <c r="D51" s="53"/>
      <c r="E51" s="55"/>
      <c r="F51" s="34"/>
      <c r="G51" s="34"/>
      <c r="H51" s="34"/>
      <c r="I51" s="37">
        <f t="shared" si="0"/>
        <v>0</v>
      </c>
    </row>
    <row r="52" spans="1:9" ht="20.100000000000001" customHeight="1">
      <c r="A52" s="53"/>
      <c r="B52" s="54"/>
      <c r="C52" s="53"/>
      <c r="D52" s="53"/>
      <c r="E52" s="55"/>
      <c r="F52" s="34"/>
      <c r="G52" s="34"/>
      <c r="H52" s="34"/>
      <c r="I52" s="37">
        <f t="shared" si="0"/>
        <v>0</v>
      </c>
    </row>
    <row r="53" spans="1:9" ht="20.100000000000001" customHeight="1">
      <c r="A53" s="53"/>
      <c r="B53" s="54"/>
      <c r="C53" s="53"/>
      <c r="D53" s="53"/>
      <c r="E53" s="55"/>
      <c r="F53" s="34"/>
      <c r="G53" s="34"/>
      <c r="H53" s="34"/>
      <c r="I53" s="37">
        <f t="shared" si="0"/>
        <v>0</v>
      </c>
    </row>
    <row r="54" spans="1:9" ht="20.100000000000001" customHeight="1">
      <c r="A54" s="53"/>
      <c r="B54" s="54"/>
      <c r="C54" s="53"/>
      <c r="D54" s="53"/>
      <c r="E54" s="55"/>
      <c r="F54" s="34"/>
      <c r="G54" s="34"/>
      <c r="H54" s="34"/>
      <c r="I54" s="37">
        <f t="shared" si="0"/>
        <v>0</v>
      </c>
    </row>
    <row r="55" spans="1:9" ht="20.100000000000001" customHeight="1">
      <c r="A55" s="53"/>
      <c r="B55" s="54"/>
      <c r="C55" s="53"/>
      <c r="D55" s="53"/>
      <c r="E55" s="55"/>
      <c r="F55" s="34"/>
      <c r="G55" s="34"/>
      <c r="H55" s="34"/>
      <c r="I55" s="37">
        <f t="shared" si="0"/>
        <v>0</v>
      </c>
    </row>
    <row r="56" spans="1:9" ht="20.100000000000001" customHeight="1">
      <c r="A56" s="53"/>
      <c r="B56" s="54"/>
      <c r="C56" s="53"/>
      <c r="D56" s="53"/>
      <c r="E56" s="55"/>
      <c r="F56" s="34"/>
      <c r="G56" s="34"/>
      <c r="H56" s="34"/>
      <c r="I56" s="37">
        <f t="shared" si="0"/>
        <v>0</v>
      </c>
    </row>
    <row r="57" spans="1:9" ht="20.100000000000001" customHeight="1">
      <c r="A57" s="53"/>
      <c r="B57" s="54"/>
      <c r="C57" s="53"/>
      <c r="D57" s="53"/>
      <c r="E57" s="55"/>
      <c r="F57" s="34"/>
      <c r="G57" s="34"/>
      <c r="H57" s="34"/>
      <c r="I57" s="37">
        <f t="shared" si="0"/>
        <v>0</v>
      </c>
    </row>
    <row r="58" spans="1:9" ht="20.100000000000001" customHeight="1">
      <c r="A58" s="53"/>
      <c r="B58" s="54"/>
      <c r="C58" s="53"/>
      <c r="D58" s="53"/>
      <c r="E58" s="55"/>
      <c r="F58" s="34"/>
      <c r="G58" s="34"/>
      <c r="H58" s="34"/>
      <c r="I58" s="37">
        <f t="shared" si="0"/>
        <v>0</v>
      </c>
    </row>
    <row r="59" spans="1:9" ht="20.100000000000001" customHeight="1">
      <c r="A59" s="53"/>
      <c r="B59" s="54"/>
      <c r="C59" s="53"/>
      <c r="D59" s="53"/>
      <c r="E59" s="55"/>
      <c r="F59" s="34"/>
      <c r="G59" s="34"/>
      <c r="H59" s="34"/>
      <c r="I59" s="37">
        <f t="shared" si="0"/>
        <v>0</v>
      </c>
    </row>
    <row r="60" spans="1:9" ht="20.100000000000001" customHeight="1">
      <c r="A60" s="53"/>
      <c r="B60" s="54"/>
      <c r="C60" s="53"/>
      <c r="D60" s="53"/>
      <c r="E60" s="55"/>
      <c r="F60" s="34"/>
      <c r="G60" s="34"/>
      <c r="H60" s="34"/>
      <c r="I60" s="37">
        <f t="shared" si="0"/>
        <v>0</v>
      </c>
    </row>
    <row r="61" spans="1:9" ht="20.100000000000001" customHeight="1">
      <c r="A61" s="53"/>
      <c r="B61" s="54"/>
      <c r="C61" s="53"/>
      <c r="D61" s="53"/>
      <c r="E61" s="55"/>
      <c r="F61" s="34"/>
      <c r="G61" s="34"/>
      <c r="H61" s="34"/>
      <c r="I61" s="37">
        <f t="shared" si="0"/>
        <v>0</v>
      </c>
    </row>
    <row r="62" spans="1:9" ht="20.100000000000001" customHeight="1">
      <c r="A62" s="53"/>
      <c r="B62" s="54"/>
      <c r="C62" s="53"/>
      <c r="D62" s="53"/>
      <c r="E62" s="55"/>
      <c r="F62" s="34"/>
      <c r="G62" s="34"/>
      <c r="H62" s="34"/>
      <c r="I62" s="37">
        <f t="shared" si="0"/>
        <v>0</v>
      </c>
    </row>
    <row r="63" spans="1:9" ht="20.100000000000001" customHeight="1">
      <c r="A63" s="53"/>
      <c r="B63" s="54"/>
      <c r="C63" s="53"/>
      <c r="D63" s="53"/>
      <c r="E63" s="55"/>
      <c r="F63" s="34"/>
      <c r="G63" s="34"/>
      <c r="H63" s="34"/>
      <c r="I63" s="37">
        <f t="shared" si="0"/>
        <v>0</v>
      </c>
    </row>
    <row r="64" spans="1:9" ht="20.100000000000001" customHeight="1">
      <c r="A64" s="53"/>
      <c r="B64" s="54"/>
      <c r="C64" s="53"/>
      <c r="D64" s="53"/>
      <c r="E64" s="55"/>
      <c r="F64" s="34"/>
      <c r="G64" s="34"/>
      <c r="H64" s="34"/>
      <c r="I64" s="37">
        <f t="shared" si="0"/>
        <v>0</v>
      </c>
    </row>
    <row r="65" spans="1:9" ht="20.100000000000001" customHeight="1">
      <c r="A65" s="53"/>
      <c r="B65" s="54"/>
      <c r="C65" s="53"/>
      <c r="D65" s="53"/>
      <c r="E65" s="55"/>
      <c r="F65" s="34"/>
      <c r="G65" s="34"/>
      <c r="H65" s="34"/>
      <c r="I65" s="37">
        <f t="shared" si="0"/>
        <v>0</v>
      </c>
    </row>
    <row r="66" spans="1:9" ht="20.100000000000001" customHeight="1">
      <c r="A66" s="53"/>
      <c r="B66" s="54"/>
      <c r="C66" s="53"/>
      <c r="D66" s="53"/>
      <c r="E66" s="55"/>
      <c r="F66" s="34"/>
      <c r="G66" s="34"/>
      <c r="H66" s="34"/>
      <c r="I66" s="37">
        <f t="shared" si="0"/>
        <v>0</v>
      </c>
    </row>
    <row r="67" spans="1:9" ht="20.100000000000001" customHeight="1">
      <c r="A67" s="53"/>
      <c r="B67" s="54"/>
      <c r="C67" s="53"/>
      <c r="D67" s="53"/>
      <c r="E67" s="55"/>
      <c r="F67" s="34"/>
      <c r="G67" s="34"/>
      <c r="H67" s="34"/>
      <c r="I67" s="37">
        <f t="shared" si="0"/>
        <v>0</v>
      </c>
    </row>
    <row r="68" spans="1:9" ht="20.100000000000001" customHeight="1">
      <c r="A68" s="53"/>
      <c r="B68" s="54"/>
      <c r="C68" s="53"/>
      <c r="D68" s="53"/>
      <c r="E68" s="55"/>
      <c r="F68" s="34"/>
      <c r="G68" s="34"/>
      <c r="H68" s="34"/>
      <c r="I68" s="37">
        <f t="shared" si="0"/>
        <v>0</v>
      </c>
    </row>
    <row r="69" spans="1:9" ht="20.100000000000001" customHeight="1">
      <c r="A69" s="53"/>
      <c r="B69" s="54"/>
      <c r="C69" s="53"/>
      <c r="D69" s="53"/>
      <c r="E69" s="55"/>
      <c r="F69" s="34"/>
      <c r="G69" s="34"/>
      <c r="H69" s="34"/>
      <c r="I69" s="37">
        <f t="shared" si="0"/>
        <v>0</v>
      </c>
    </row>
    <row r="70" spans="1:9" ht="20.100000000000001" customHeight="1">
      <c r="A70" s="53"/>
      <c r="B70" s="54"/>
      <c r="C70" s="53"/>
      <c r="D70" s="53"/>
      <c r="E70" s="55"/>
      <c r="F70" s="34"/>
      <c r="G70" s="34"/>
      <c r="H70" s="34"/>
      <c r="I70" s="37">
        <f t="shared" si="0"/>
        <v>0</v>
      </c>
    </row>
    <row r="71" spans="1:9" ht="20.100000000000001" customHeight="1">
      <c r="A71" s="53"/>
      <c r="B71" s="54"/>
      <c r="C71" s="53"/>
      <c r="D71" s="53"/>
      <c r="E71" s="55"/>
      <c r="F71" s="34"/>
      <c r="G71" s="34"/>
      <c r="H71" s="34"/>
      <c r="I71" s="37">
        <f t="shared" si="0"/>
        <v>0</v>
      </c>
    </row>
    <row r="72" spans="1:9" ht="20.100000000000001" customHeight="1">
      <c r="A72" s="620"/>
      <c r="B72" s="38"/>
      <c r="C72" s="620"/>
      <c r="D72" s="620"/>
      <c r="E72" s="55"/>
      <c r="F72" s="34"/>
      <c r="G72" s="34"/>
      <c r="H72" s="34"/>
      <c r="I72" s="37">
        <f t="shared" si="0"/>
        <v>0</v>
      </c>
    </row>
    <row r="73" spans="1:9" ht="20.100000000000001" customHeight="1">
      <c r="A73" s="620"/>
      <c r="B73" s="38"/>
      <c r="C73" s="620"/>
      <c r="D73" s="620"/>
      <c r="E73" s="55"/>
      <c r="F73" s="34"/>
      <c r="G73" s="34"/>
      <c r="H73" s="34"/>
      <c r="I73" s="37">
        <f t="shared" si="0"/>
        <v>0</v>
      </c>
    </row>
    <row r="74" spans="1:9" ht="20.100000000000001" customHeight="1">
      <c r="A74" s="661" t="s">
        <v>133</v>
      </c>
      <c r="B74" s="661"/>
      <c r="C74" s="661"/>
      <c r="D74" s="661"/>
      <c r="E74" s="37">
        <f>SUM(E5:E73)</f>
        <v>0</v>
      </c>
      <c r="F74" s="37">
        <f>SUM(F5:F73)</f>
        <v>0</v>
      </c>
      <c r="G74" s="37">
        <f>SUM(G5:G73)</f>
        <v>0</v>
      </c>
      <c r="H74" s="37">
        <f>SUM(H5:H73)</f>
        <v>0</v>
      </c>
      <c r="I74" s="37">
        <f t="shared" si="0"/>
        <v>0</v>
      </c>
    </row>
    <row r="75" spans="1:9" ht="20.100000000000001" customHeight="1">
      <c r="A75" s="661" t="s">
        <v>134</v>
      </c>
      <c r="B75" s="661"/>
      <c r="C75" s="661"/>
      <c r="D75" s="661"/>
      <c r="E75" s="37" t="e">
        <f>E4-E74</f>
        <v>#N/A</v>
      </c>
      <c r="F75" s="37" t="e">
        <f>F4-F74</f>
        <v>#N/A</v>
      </c>
      <c r="G75" s="37" t="e">
        <f>G4-G74</f>
        <v>#N/A</v>
      </c>
      <c r="H75" s="37" t="e">
        <f>H4-H74</f>
        <v>#N/A</v>
      </c>
      <c r="I75" s="37" t="e">
        <f t="shared" si="0"/>
        <v>#N/A</v>
      </c>
    </row>
    <row r="76" spans="1:9" ht="17.25" customHeight="1">
      <c r="A76" s="41"/>
      <c r="B76" s="42"/>
      <c r="C76" s="41"/>
      <c r="D76" s="41"/>
      <c r="E76"/>
    </row>
    <row r="77" spans="1:9" ht="16.5">
      <c r="A77" s="44" t="s">
        <v>205</v>
      </c>
      <c r="B77" s="42"/>
      <c r="C77" s="41"/>
      <c r="D77" s="41"/>
      <c r="E77" s="43"/>
    </row>
    <row r="78" spans="1:9">
      <c r="A78" s="44" t="s">
        <v>206</v>
      </c>
      <c r="C78" s="44"/>
      <c r="D78" s="44"/>
    </row>
  </sheetData>
  <sheetProtection selectLockedCells="1" selectUnlockedCells="1"/>
  <customSheetViews>
    <customSheetView guid="{9136D788-8883-4E51-8DA8-5BFE4753DE97}" state="hidden">
      <selection activeCell="B1" sqref="B1"/>
      <pageMargins left="0" right="0" top="0" bottom="0" header="0" footer="0"/>
      <pageSetup paperSize="9" firstPageNumber="0" orientation="landscape" horizontalDpi="300" verticalDpi="300" r:id="rId1"/>
      <headerFooter alignWithMargins="0">
        <oddHeader>&amp;LUNIVERSIDADE FEDERAL DE SERGIPE_x005F_x000D_PRÓ-REITORIA DE PÓS-GRADUAÇÃO E PESQUISA</oddHeader>
        <oddFooter>&amp;L&amp;D&amp;R&amp;P</oddFooter>
      </headerFooter>
    </customSheetView>
  </customSheetViews>
  <mergeCells count="6">
    <mergeCell ref="A75:D75"/>
    <mergeCell ref="A3:A4"/>
    <mergeCell ref="B3:B4"/>
    <mergeCell ref="C3:C4"/>
    <mergeCell ref="D3:D4"/>
    <mergeCell ref="A74:D74"/>
  </mergeCells>
  <pageMargins left="0.59027777777777779" right="0.78749999999999998" top="0.98402777777777772" bottom="0.98402777777777772" header="0.51180555555555551" footer="0.51180555555555551"/>
  <pageSetup paperSize="9" firstPageNumber="0" orientation="landscape" horizontalDpi="300" verticalDpi="300" r:id="rId2"/>
  <headerFooter alignWithMargins="0">
    <oddHeader>&amp;LUNIVERSIDADE FEDERAL DE SERGIPE_x005F_x000D_PRÓ-REITORIA DE PÓS-GRADUAÇÃO E PESQUISA</oddHeader>
    <oddFooter>&amp;L&amp;D&amp;R&amp;P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0">
    <tabColor indexed="9"/>
  </sheetPr>
  <dimension ref="A1:IR74"/>
  <sheetViews>
    <sheetView workbookViewId="0" xr3:uid="{33642244-9AC9-5136-AF77-195C889548CE}">
      <selection activeCell="A11" sqref="A11"/>
    </sheetView>
  </sheetViews>
  <sheetFormatPr defaultRowHeight="20.100000000000001" customHeight="1"/>
  <cols>
    <col min="1" max="1" width="20.140625" style="46" customWidth="1"/>
    <col min="2" max="2" width="43.5703125" style="47" customWidth="1"/>
    <col min="3" max="3" width="15.7109375" style="46" customWidth="1"/>
    <col min="4" max="4" width="25" style="46" customWidth="1"/>
    <col min="5" max="5" width="11.42578125" style="48" customWidth="1"/>
    <col min="6" max="6" width="12.85546875" style="48" customWidth="1"/>
    <col min="7" max="16384" width="9.140625" style="48"/>
  </cols>
  <sheetData>
    <row r="1" spans="1:252" ht="20.100000000000001" customHeight="1">
      <c r="A1" s="24" t="s">
        <v>8</v>
      </c>
      <c r="B1" s="646" t="s">
        <v>7</v>
      </c>
      <c r="C1" s="647"/>
      <c r="D1" s="647"/>
      <c r="E1" s="648"/>
      <c r="F1" s="404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62"/>
      <c r="B2" s="662"/>
      <c r="C2" s="662"/>
      <c r="D2" s="662"/>
      <c r="E2" s="662"/>
      <c r="F2" s="66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54" t="s">
        <v>104</v>
      </c>
      <c r="B3" s="655" t="s">
        <v>105</v>
      </c>
      <c r="C3" s="665" t="s">
        <v>106</v>
      </c>
      <c r="D3" s="666" t="s">
        <v>107</v>
      </c>
      <c r="E3" s="622" t="s">
        <v>108</v>
      </c>
      <c r="F3" s="622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65"/>
      <c r="D4" s="666"/>
      <c r="E4" s="113">
        <v>1200</v>
      </c>
      <c r="F4" s="113">
        <v>11000</v>
      </c>
    </row>
    <row r="5" spans="1:252" ht="20.100000000000001" customHeight="1">
      <c r="A5" s="49" t="s">
        <v>207</v>
      </c>
      <c r="B5" s="50" t="s">
        <v>208</v>
      </c>
      <c r="C5" s="51" t="s">
        <v>124</v>
      </c>
      <c r="D5" s="52" t="s">
        <v>125</v>
      </c>
      <c r="E5" s="56"/>
      <c r="F5" s="56">
        <v>1000</v>
      </c>
    </row>
    <row r="6" spans="1:252" ht="20.100000000000001" customHeight="1">
      <c r="A6" s="49" t="s">
        <v>209</v>
      </c>
      <c r="B6" s="50" t="s">
        <v>210</v>
      </c>
      <c r="C6" s="51" t="s">
        <v>124</v>
      </c>
      <c r="D6" s="52" t="s">
        <v>125</v>
      </c>
      <c r="E6" s="56"/>
      <c r="F6" s="56">
        <v>140</v>
      </c>
    </row>
    <row r="7" spans="1:252" ht="20.100000000000001" customHeight="1">
      <c r="A7" s="620" t="s">
        <v>211</v>
      </c>
      <c r="B7" s="38" t="s">
        <v>212</v>
      </c>
      <c r="C7" s="39" t="s">
        <v>124</v>
      </c>
      <c r="D7" s="40" t="s">
        <v>125</v>
      </c>
      <c r="E7" s="60"/>
      <c r="F7" s="60">
        <v>1000</v>
      </c>
    </row>
    <row r="8" spans="1:252" ht="20.100000000000001" customHeight="1">
      <c r="A8" s="620" t="s">
        <v>213</v>
      </c>
      <c r="B8" s="38" t="s">
        <v>210</v>
      </c>
      <c r="C8" s="39" t="s">
        <v>124</v>
      </c>
      <c r="D8" s="40" t="s">
        <v>117</v>
      </c>
      <c r="E8" s="60"/>
      <c r="F8" s="60">
        <v>1084.92</v>
      </c>
    </row>
    <row r="9" spans="1:252" ht="20.100000000000001" customHeight="1">
      <c r="A9" s="620" t="s">
        <v>214</v>
      </c>
      <c r="B9" s="38" t="s">
        <v>215</v>
      </c>
      <c r="C9" s="39" t="s">
        <v>124</v>
      </c>
      <c r="D9" s="40" t="s">
        <v>117</v>
      </c>
      <c r="E9" s="60"/>
      <c r="F9" s="60">
        <v>4107.25</v>
      </c>
    </row>
    <row r="10" spans="1:252" ht="20.100000000000001" customHeight="1">
      <c r="A10" s="620" t="s">
        <v>216</v>
      </c>
      <c r="B10" s="38" t="s">
        <v>217</v>
      </c>
      <c r="C10" s="39" t="s">
        <v>124</v>
      </c>
      <c r="D10" s="40" t="s">
        <v>125</v>
      </c>
      <c r="E10" s="60">
        <v>1200</v>
      </c>
      <c r="F10" s="60"/>
    </row>
    <row r="11" spans="1:252" ht="20.100000000000001" customHeight="1">
      <c r="A11" s="620" t="s">
        <v>218</v>
      </c>
      <c r="B11" s="38" t="s">
        <v>219</v>
      </c>
      <c r="C11" s="39" t="s">
        <v>124</v>
      </c>
      <c r="D11" s="40" t="s">
        <v>125</v>
      </c>
      <c r="E11" s="60"/>
      <c r="F11" s="60">
        <v>4000</v>
      </c>
    </row>
    <row r="12" spans="1:252" ht="20.100000000000001" customHeight="1">
      <c r="A12" s="620"/>
      <c r="B12" s="38"/>
      <c r="C12" s="39"/>
      <c r="D12" s="40"/>
      <c r="E12" s="60"/>
      <c r="F12" s="60"/>
    </row>
    <row r="13" spans="1:252" ht="20.100000000000001" customHeight="1">
      <c r="A13" s="620"/>
      <c r="B13" s="38"/>
      <c r="C13" s="39"/>
      <c r="D13" s="40"/>
      <c r="E13" s="60"/>
      <c r="F13" s="60"/>
    </row>
    <row r="14" spans="1:252" ht="20.100000000000001" customHeight="1">
      <c r="A14" s="620"/>
      <c r="B14" s="38"/>
      <c r="C14" s="39"/>
      <c r="D14" s="40"/>
      <c r="E14" s="60"/>
      <c r="F14" s="60"/>
    </row>
    <row r="15" spans="1:252" ht="20.100000000000001" customHeight="1">
      <c r="A15" s="620"/>
      <c r="B15" s="38"/>
      <c r="C15" s="39"/>
      <c r="D15" s="40"/>
      <c r="E15" s="60"/>
      <c r="F15" s="60"/>
    </row>
    <row r="16" spans="1:252" ht="20.100000000000001" customHeight="1">
      <c r="A16" s="620"/>
      <c r="B16" s="38"/>
      <c r="C16" s="39"/>
      <c r="D16" s="40"/>
      <c r="E16" s="60"/>
      <c r="F16" s="60"/>
    </row>
    <row r="17" spans="1:6" ht="20.100000000000001" customHeight="1">
      <c r="A17" s="620"/>
      <c r="B17" s="38"/>
      <c r="C17" s="39"/>
      <c r="D17" s="40"/>
      <c r="E17" s="60"/>
      <c r="F17" s="60"/>
    </row>
    <row r="18" spans="1:6" ht="20.100000000000001" customHeight="1">
      <c r="A18" s="620"/>
      <c r="B18" s="38"/>
      <c r="C18" s="39"/>
      <c r="D18" s="40"/>
      <c r="E18" s="60"/>
      <c r="F18" s="60"/>
    </row>
    <row r="19" spans="1:6" ht="20.100000000000001" customHeight="1">
      <c r="A19" s="620"/>
      <c r="B19" s="38"/>
      <c r="C19" s="39"/>
      <c r="D19" s="40"/>
      <c r="E19" s="60"/>
      <c r="F19" s="60"/>
    </row>
    <row r="20" spans="1:6" ht="20.100000000000001" customHeight="1">
      <c r="A20" s="664" t="s">
        <v>133</v>
      </c>
      <c r="B20" s="664"/>
      <c r="C20" s="664"/>
      <c r="D20" s="664"/>
      <c r="E20" s="57">
        <f>SUM(E5:E19)</f>
        <v>1200</v>
      </c>
      <c r="F20" s="57">
        <f>SUM(F5:F19)</f>
        <v>11332.17</v>
      </c>
    </row>
    <row r="21" spans="1:6" ht="20.100000000000001" customHeight="1">
      <c r="A21" s="664" t="s">
        <v>134</v>
      </c>
      <c r="B21" s="664"/>
      <c r="C21" s="664"/>
      <c r="D21" s="664"/>
      <c r="E21" s="137">
        <f>E4-E20</f>
        <v>0</v>
      </c>
      <c r="F21" s="137">
        <f>F4-F20</f>
        <v>-332.17000000000007</v>
      </c>
    </row>
    <row r="22" spans="1:6" ht="20.100000000000001" customHeight="1">
      <c r="A22" s="41"/>
      <c r="B22" s="42"/>
      <c r="C22" s="41"/>
      <c r="D22" s="41"/>
      <c r="E22"/>
    </row>
    <row r="23" spans="1:6" ht="20.100000000000001" customHeight="1">
      <c r="A23" s="44"/>
      <c r="B23" s="44"/>
      <c r="C23" s="41"/>
      <c r="D23" s="41"/>
      <c r="E23" s="43"/>
    </row>
    <row r="24" spans="1:6" ht="20.100000000000001" customHeight="1">
      <c r="A24" s="185"/>
      <c r="C24" s="44"/>
      <c r="D24" s="44"/>
    </row>
    <row r="25" spans="1:6" ht="20.100000000000001" customHeight="1">
      <c r="A25" s="185"/>
      <c r="C25" s="185"/>
      <c r="D25" s="185"/>
    </row>
    <row r="26" spans="1:6" ht="20.100000000000001" customHeight="1">
      <c r="A26" s="185"/>
      <c r="C26" s="185"/>
      <c r="D26" s="185"/>
    </row>
    <row r="27" spans="1:6" ht="20.100000000000001" customHeight="1">
      <c r="A27" s="185"/>
      <c r="C27" s="185"/>
      <c r="D27" s="185"/>
    </row>
    <row r="28" spans="1:6" ht="20.100000000000001" customHeight="1">
      <c r="A28" s="185"/>
      <c r="C28" s="185"/>
      <c r="D28" s="185"/>
    </row>
    <row r="29" spans="1:6" ht="20.100000000000001" customHeight="1">
      <c r="A29" s="185"/>
      <c r="C29" s="185"/>
      <c r="D29" s="185"/>
    </row>
    <row r="30" spans="1:6" ht="20.100000000000001" customHeight="1">
      <c r="A30" s="185"/>
      <c r="C30" s="185"/>
      <c r="D30" s="185"/>
    </row>
    <row r="31" spans="1:6" ht="20.100000000000001" customHeight="1">
      <c r="A31" s="185"/>
      <c r="C31" s="185"/>
      <c r="D31" s="185"/>
    </row>
    <row r="32" spans="1:6" ht="20.100000000000001" customHeight="1">
      <c r="A32" s="185"/>
      <c r="C32" s="185"/>
      <c r="D32" s="185"/>
    </row>
    <row r="33" spans="1:4" ht="20.100000000000001" customHeight="1">
      <c r="A33" s="185"/>
      <c r="C33" s="185"/>
      <c r="D33" s="185"/>
    </row>
    <row r="34" spans="1:4" ht="20.100000000000001" customHeight="1">
      <c r="A34" s="185"/>
      <c r="C34" s="185"/>
      <c r="D34" s="185"/>
    </row>
    <row r="35" spans="1:4" ht="20.100000000000001" customHeight="1">
      <c r="A35" s="185"/>
      <c r="C35" s="185"/>
      <c r="D35" s="185"/>
    </row>
    <row r="36" spans="1:4" ht="20.100000000000001" customHeight="1">
      <c r="A36" s="185"/>
      <c r="C36" s="185"/>
      <c r="D36" s="185"/>
    </row>
    <row r="37" spans="1:4" ht="20.100000000000001" customHeight="1">
      <c r="A37" s="185"/>
      <c r="C37" s="185"/>
      <c r="D37" s="185"/>
    </row>
    <row r="38" spans="1:4" ht="20.100000000000001" customHeight="1">
      <c r="A38" s="185"/>
      <c r="C38" s="185"/>
      <c r="D38" s="185"/>
    </row>
    <row r="39" spans="1:4" ht="20.100000000000001" customHeight="1">
      <c r="A39" s="185"/>
      <c r="C39" s="185"/>
      <c r="D39" s="185"/>
    </row>
    <row r="40" spans="1:4" ht="20.100000000000001" customHeight="1">
      <c r="A40" s="185"/>
      <c r="C40" s="185"/>
      <c r="D40" s="185"/>
    </row>
    <row r="41" spans="1:4" ht="20.100000000000001" customHeight="1">
      <c r="A41" s="185"/>
      <c r="C41" s="185"/>
      <c r="D41" s="185"/>
    </row>
    <row r="42" spans="1:4" ht="20.100000000000001" customHeight="1">
      <c r="A42" s="185"/>
      <c r="C42" s="185"/>
      <c r="D42" s="185"/>
    </row>
    <row r="43" spans="1:4" ht="20.100000000000001" customHeight="1">
      <c r="A43" s="185"/>
      <c r="C43" s="185"/>
      <c r="D43" s="185"/>
    </row>
    <row r="44" spans="1:4" ht="20.100000000000001" customHeight="1">
      <c r="A44" s="185"/>
      <c r="C44" s="185"/>
      <c r="D44" s="185"/>
    </row>
    <row r="45" spans="1:4" ht="20.100000000000001" customHeight="1">
      <c r="A45" s="185"/>
      <c r="C45" s="185"/>
      <c r="D45" s="185"/>
    </row>
    <row r="46" spans="1:4" ht="20.100000000000001" customHeight="1">
      <c r="A46" s="185"/>
      <c r="C46" s="185"/>
      <c r="D46" s="185"/>
    </row>
    <row r="47" spans="1:4" ht="20.100000000000001" customHeight="1">
      <c r="A47" s="185"/>
      <c r="C47" s="185"/>
      <c r="D47" s="185"/>
    </row>
    <row r="48" spans="1:4" ht="20.100000000000001" customHeight="1">
      <c r="A48" s="185"/>
      <c r="C48" s="185"/>
      <c r="D48" s="185"/>
    </row>
    <row r="49" spans="1:4" ht="20.100000000000001" customHeight="1">
      <c r="A49" s="185"/>
      <c r="C49" s="185"/>
      <c r="D49" s="185"/>
    </row>
    <row r="50" spans="1:4" ht="20.100000000000001" customHeight="1">
      <c r="A50" s="185"/>
      <c r="C50" s="185"/>
      <c r="D50" s="185"/>
    </row>
    <row r="51" spans="1:4" ht="20.100000000000001" customHeight="1">
      <c r="A51" s="185"/>
      <c r="C51" s="185"/>
      <c r="D51" s="185"/>
    </row>
    <row r="52" spans="1:4" ht="20.100000000000001" customHeight="1">
      <c r="A52" s="185"/>
      <c r="C52" s="185"/>
      <c r="D52" s="185"/>
    </row>
    <row r="53" spans="1:4" ht="20.100000000000001" customHeight="1">
      <c r="A53" s="185"/>
      <c r="C53" s="185"/>
      <c r="D53" s="185"/>
    </row>
    <row r="54" spans="1:4" ht="20.100000000000001" customHeight="1">
      <c r="A54" s="185"/>
      <c r="C54" s="185"/>
      <c r="D54" s="185"/>
    </row>
    <row r="55" spans="1:4" ht="20.100000000000001" customHeight="1">
      <c r="A55" s="185"/>
      <c r="C55" s="185"/>
      <c r="D55" s="185"/>
    </row>
    <row r="56" spans="1:4" ht="20.100000000000001" customHeight="1">
      <c r="A56" s="185"/>
      <c r="C56" s="185"/>
      <c r="D56" s="185"/>
    </row>
    <row r="57" spans="1:4" ht="20.100000000000001" customHeight="1">
      <c r="A57" s="185"/>
      <c r="C57" s="185"/>
      <c r="D57" s="185"/>
    </row>
    <row r="58" spans="1:4" ht="20.100000000000001" customHeight="1">
      <c r="A58" s="185"/>
      <c r="C58" s="185"/>
      <c r="D58" s="185"/>
    </row>
    <row r="59" spans="1:4" ht="20.100000000000001" customHeight="1">
      <c r="A59" s="185"/>
      <c r="C59" s="185"/>
      <c r="D59" s="185"/>
    </row>
    <row r="60" spans="1:4" ht="20.100000000000001" customHeight="1">
      <c r="A60" s="185"/>
      <c r="C60" s="185"/>
      <c r="D60" s="185"/>
    </row>
    <row r="61" spans="1:4" ht="20.100000000000001" customHeight="1">
      <c r="A61" s="185"/>
      <c r="C61" s="185"/>
      <c r="D61" s="185"/>
    </row>
    <row r="62" spans="1:4" ht="20.100000000000001" customHeight="1">
      <c r="A62" s="185"/>
      <c r="C62" s="185"/>
      <c r="D62" s="185"/>
    </row>
    <row r="63" spans="1:4" ht="20.100000000000001" customHeight="1">
      <c r="A63" s="185"/>
      <c r="C63" s="185"/>
      <c r="D63" s="185"/>
    </row>
    <row r="64" spans="1:4" ht="20.100000000000001" customHeight="1">
      <c r="A64" s="185"/>
      <c r="C64" s="185"/>
      <c r="D64" s="185"/>
    </row>
    <row r="65" spans="1:4" ht="20.100000000000001" customHeight="1">
      <c r="A65" s="185"/>
      <c r="C65" s="185"/>
      <c r="D65" s="185"/>
    </row>
    <row r="66" spans="1:4" ht="20.100000000000001" customHeight="1">
      <c r="A66" s="185"/>
      <c r="C66" s="185"/>
      <c r="D66" s="185"/>
    </row>
    <row r="67" spans="1:4" ht="20.100000000000001" customHeight="1">
      <c r="A67" s="185"/>
      <c r="C67" s="185"/>
      <c r="D67" s="185"/>
    </row>
    <row r="68" spans="1:4" ht="20.100000000000001" customHeight="1">
      <c r="A68" s="185"/>
      <c r="C68" s="185"/>
      <c r="D68" s="185"/>
    </row>
    <row r="69" spans="1:4" ht="20.100000000000001" customHeight="1">
      <c r="A69" s="185"/>
      <c r="C69" s="185"/>
      <c r="D69" s="185"/>
    </row>
    <row r="70" spans="1:4" ht="20.100000000000001" customHeight="1">
      <c r="A70" s="185"/>
      <c r="C70" s="185"/>
      <c r="D70" s="185"/>
    </row>
    <row r="71" spans="1:4" ht="20.100000000000001" customHeight="1">
      <c r="A71" s="185"/>
      <c r="C71" s="185"/>
      <c r="D71" s="185"/>
    </row>
    <row r="72" spans="1:4" ht="20.100000000000001" customHeight="1">
      <c r="A72" s="185"/>
      <c r="C72" s="185"/>
      <c r="D72" s="185"/>
    </row>
    <row r="73" spans="1:4" ht="20.100000000000001" customHeight="1">
      <c r="A73" s="185"/>
      <c r="C73" s="185"/>
      <c r="D73" s="185"/>
    </row>
    <row r="74" spans="1:4" ht="20.100000000000001" customHeight="1">
      <c r="A74" s="185"/>
      <c r="C74" s="185"/>
      <c r="D74" s="185"/>
    </row>
  </sheetData>
  <sheetProtection selectLockedCells="1" selectUnlockedCells="1"/>
  <customSheetViews>
    <customSheetView guid="{9136D788-8883-4E51-8DA8-5BFE4753DE97}">
      <selection sqref="A1:XFD1048576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8">
    <mergeCell ref="B1:E1"/>
    <mergeCell ref="A2:F2"/>
    <mergeCell ref="A21:D21"/>
    <mergeCell ref="A3:A4"/>
    <mergeCell ref="B3:B4"/>
    <mergeCell ref="C3:C4"/>
    <mergeCell ref="D3:D4"/>
    <mergeCell ref="A20:D20"/>
  </mergeCells>
  <hyperlinks>
    <hyperlink ref="F1" location="Indice!A1" display="Índice" xr:uid="{00000000-0004-0000-0E00-000000000000}"/>
  </hyperlinks>
  <pageMargins left="0.39370078740157483" right="0.39370078740157483" top="0.98425196850393704" bottom="0.98425196850393704" header="0.51181102362204722" footer="0.51181102362204722"/>
  <pageSetup paperSize="9" firstPageNumber="0" orientation="landscape" horizontalDpi="300" verticalDpi="300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 xr3:uid="{D624DF06-3800-545C-AC8D-BADC89115800}"/>
  </sheetViews>
  <sheetFormatPr defaultRowHeight="12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1">
    <tabColor indexed="9"/>
  </sheetPr>
  <dimension ref="A1:IR59"/>
  <sheetViews>
    <sheetView topLeftCell="A8" workbookViewId="0" xr3:uid="{11A3ACCB-1F19-5AC9-A611-4158731A345D}">
      <selection activeCell="D30" sqref="D30"/>
    </sheetView>
  </sheetViews>
  <sheetFormatPr defaultRowHeight="20.100000000000001" customHeight="1"/>
  <cols>
    <col min="1" max="1" width="17.5703125" style="46" customWidth="1"/>
    <col min="2" max="2" width="38.85546875" style="61" customWidth="1"/>
    <col min="3" max="3" width="14.7109375" style="46" customWidth="1"/>
    <col min="4" max="4" width="32.7109375" style="46" customWidth="1"/>
    <col min="5" max="5" width="14.140625" style="48" customWidth="1"/>
    <col min="6" max="6" width="13.7109375" style="48" customWidth="1"/>
    <col min="7" max="16384" width="9.140625" style="48"/>
  </cols>
  <sheetData>
    <row r="1" spans="1:252" ht="20.100000000000001" customHeight="1">
      <c r="A1" s="24" t="s">
        <v>10</v>
      </c>
      <c r="B1" s="290" t="s">
        <v>9</v>
      </c>
      <c r="C1" s="291"/>
      <c r="D1" s="291"/>
      <c r="E1" s="292"/>
      <c r="F1" s="404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62"/>
      <c r="B2" s="662"/>
      <c r="C2" s="662"/>
      <c r="D2" s="662"/>
      <c r="E2" s="662"/>
      <c r="F2" s="66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54" t="s">
        <v>104</v>
      </c>
      <c r="B3" s="655" t="s">
        <v>105</v>
      </c>
      <c r="C3" s="656" t="s">
        <v>106</v>
      </c>
      <c r="D3" s="655" t="s">
        <v>107</v>
      </c>
      <c r="E3" s="293" t="s">
        <v>108</v>
      </c>
      <c r="F3" s="293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>
        <v>1650</v>
      </c>
      <c r="F4" s="34">
        <v>18837.5</v>
      </c>
    </row>
    <row r="5" spans="1:252" ht="20.100000000000001" customHeight="1">
      <c r="A5" s="49" t="s">
        <v>220</v>
      </c>
      <c r="B5" s="50" t="s">
        <v>221</v>
      </c>
      <c r="C5" s="51" t="s">
        <v>112</v>
      </c>
      <c r="D5" s="52" t="s">
        <v>113</v>
      </c>
      <c r="E5" s="332"/>
      <c r="F5" s="34">
        <v>500</v>
      </c>
    </row>
    <row r="6" spans="1:252" ht="20.100000000000001" customHeight="1">
      <c r="A6" s="49" t="s">
        <v>222</v>
      </c>
      <c r="B6" s="50" t="s">
        <v>223</v>
      </c>
      <c r="C6" s="51" t="s">
        <v>112</v>
      </c>
      <c r="D6" s="52" t="s">
        <v>113</v>
      </c>
      <c r="E6" s="34"/>
      <c r="F6" s="34">
        <v>675</v>
      </c>
    </row>
    <row r="7" spans="1:252" ht="20.100000000000001" customHeight="1">
      <c r="A7" s="49" t="s">
        <v>224</v>
      </c>
      <c r="B7" s="50" t="s">
        <v>225</v>
      </c>
      <c r="C7" s="51" t="s">
        <v>112</v>
      </c>
      <c r="D7" s="52" t="s">
        <v>113</v>
      </c>
      <c r="E7" s="34"/>
      <c r="F7" s="34">
        <v>675</v>
      </c>
    </row>
    <row r="8" spans="1:252" ht="20.100000000000001" customHeight="1">
      <c r="A8" s="58" t="s">
        <v>226</v>
      </c>
      <c r="B8" s="38" t="s">
        <v>227</v>
      </c>
      <c r="C8" s="39" t="s">
        <v>124</v>
      </c>
      <c r="D8" s="40" t="s">
        <v>125</v>
      </c>
      <c r="E8" s="59"/>
      <c r="F8" s="59">
        <v>800</v>
      </c>
    </row>
    <row r="9" spans="1:252" ht="20.100000000000001" customHeight="1">
      <c r="A9" s="58" t="s">
        <v>228</v>
      </c>
      <c r="B9" s="38" t="s">
        <v>229</v>
      </c>
      <c r="C9" s="39" t="s">
        <v>112</v>
      </c>
      <c r="D9" s="40" t="s">
        <v>113</v>
      </c>
      <c r="E9" s="59"/>
      <c r="F9" s="59">
        <v>675</v>
      </c>
    </row>
    <row r="10" spans="1:252" ht="20.100000000000001" customHeight="1">
      <c r="A10" s="58" t="s">
        <v>230</v>
      </c>
      <c r="B10" s="35" t="s">
        <v>231</v>
      </c>
      <c r="C10" s="39" t="s">
        <v>124</v>
      </c>
      <c r="D10" s="40" t="s">
        <v>125</v>
      </c>
      <c r="E10" s="62"/>
      <c r="F10" s="62">
        <v>800</v>
      </c>
    </row>
    <row r="11" spans="1:252" ht="20.100000000000001" customHeight="1">
      <c r="A11" s="58" t="s">
        <v>232</v>
      </c>
      <c r="B11" s="35" t="s">
        <v>233</v>
      </c>
      <c r="C11" s="39" t="s">
        <v>112</v>
      </c>
      <c r="D11" s="40" t="s">
        <v>113</v>
      </c>
      <c r="E11" s="62"/>
      <c r="F11" s="62">
        <v>675</v>
      </c>
    </row>
    <row r="12" spans="1:252" ht="20.100000000000001" customHeight="1">
      <c r="A12" s="58" t="s">
        <v>234</v>
      </c>
      <c r="B12" s="35" t="s">
        <v>235</v>
      </c>
      <c r="C12" s="39" t="s">
        <v>112</v>
      </c>
      <c r="D12" s="40" t="s">
        <v>113</v>
      </c>
      <c r="E12" s="62"/>
      <c r="F12" s="62">
        <v>500</v>
      </c>
    </row>
    <row r="13" spans="1:252" ht="20.100000000000001" customHeight="1">
      <c r="A13" s="58" t="s">
        <v>236</v>
      </c>
      <c r="B13" s="35" t="s">
        <v>237</v>
      </c>
      <c r="C13" s="39" t="s">
        <v>124</v>
      </c>
      <c r="D13" s="40" t="s">
        <v>125</v>
      </c>
      <c r="E13" s="62"/>
      <c r="F13" s="62">
        <v>800</v>
      </c>
    </row>
    <row r="14" spans="1:252" ht="20.100000000000001" customHeight="1">
      <c r="A14" s="58" t="s">
        <v>238</v>
      </c>
      <c r="B14" s="35" t="s">
        <v>239</v>
      </c>
      <c r="C14" s="39" t="s">
        <v>124</v>
      </c>
      <c r="D14" s="40" t="s">
        <v>125</v>
      </c>
      <c r="E14" s="62"/>
      <c r="F14" s="62">
        <v>800</v>
      </c>
    </row>
    <row r="15" spans="1:252" ht="20.100000000000001" customHeight="1">
      <c r="A15" s="58" t="s">
        <v>240</v>
      </c>
      <c r="B15" s="35" t="s">
        <v>241</v>
      </c>
      <c r="C15" s="39" t="s">
        <v>124</v>
      </c>
      <c r="D15" s="40" t="s">
        <v>125</v>
      </c>
      <c r="E15" s="62"/>
      <c r="F15" s="62">
        <v>800</v>
      </c>
    </row>
    <row r="16" spans="1:252" ht="20.100000000000001" customHeight="1">
      <c r="A16" s="58" t="s">
        <v>242</v>
      </c>
      <c r="B16" s="35" t="s">
        <v>243</v>
      </c>
      <c r="C16" s="39" t="s">
        <v>112</v>
      </c>
      <c r="D16" s="40" t="s">
        <v>113</v>
      </c>
      <c r="E16" s="62"/>
      <c r="F16" s="62">
        <v>500</v>
      </c>
    </row>
    <row r="17" spans="1:7" ht="20.100000000000001" customHeight="1">
      <c r="A17" s="58" t="s">
        <v>244</v>
      </c>
      <c r="B17" s="35" t="s">
        <v>245</v>
      </c>
      <c r="C17" s="39" t="s">
        <v>124</v>
      </c>
      <c r="D17" s="40" t="s">
        <v>125</v>
      </c>
      <c r="E17" s="62"/>
      <c r="F17" s="62">
        <v>2000</v>
      </c>
    </row>
    <row r="18" spans="1:7" ht="20.100000000000001" customHeight="1">
      <c r="A18" s="58" t="s">
        <v>246</v>
      </c>
      <c r="B18" s="35" t="s">
        <v>247</v>
      </c>
      <c r="C18" s="39" t="s">
        <v>124</v>
      </c>
      <c r="D18" s="40" t="s">
        <v>125</v>
      </c>
      <c r="E18" s="62"/>
      <c r="F18" s="62">
        <v>800</v>
      </c>
    </row>
    <row r="19" spans="1:7" ht="20.100000000000001" customHeight="1">
      <c r="A19" s="58" t="s">
        <v>248</v>
      </c>
      <c r="B19" s="35" t="s">
        <v>249</v>
      </c>
      <c r="C19" s="39" t="s">
        <v>124</v>
      </c>
      <c r="D19" s="40" t="s">
        <v>125</v>
      </c>
      <c r="E19" s="62"/>
      <c r="F19" s="62">
        <v>2000</v>
      </c>
    </row>
    <row r="20" spans="1:7" ht="20.100000000000001" customHeight="1">
      <c r="A20" s="58" t="s">
        <v>250</v>
      </c>
      <c r="B20" s="35" t="s">
        <v>251</v>
      </c>
      <c r="C20" s="39" t="s">
        <v>124</v>
      </c>
      <c r="D20" s="40" t="s">
        <v>125</v>
      </c>
      <c r="E20" s="62">
        <v>800</v>
      </c>
      <c r="F20" s="62"/>
    </row>
    <row r="21" spans="1:7" ht="20.100000000000001" customHeight="1">
      <c r="A21" s="58"/>
      <c r="B21" s="35"/>
      <c r="C21" s="39"/>
      <c r="D21" s="40"/>
      <c r="E21" s="62"/>
      <c r="F21" s="62"/>
    </row>
    <row r="22" spans="1:7" ht="20.100000000000001" customHeight="1">
      <c r="A22" s="664" t="s">
        <v>133</v>
      </c>
      <c r="B22" s="664"/>
      <c r="C22" s="664"/>
      <c r="D22" s="664"/>
      <c r="E22" s="37">
        <f>SUM(E5:E21)</f>
        <v>800</v>
      </c>
      <c r="F22" s="37">
        <f>SUM(F5:F21)</f>
        <v>13000</v>
      </c>
    </row>
    <row r="23" spans="1:7" ht="20.100000000000001" customHeight="1">
      <c r="A23" s="664" t="s">
        <v>134</v>
      </c>
      <c r="B23" s="664"/>
      <c r="C23" s="664"/>
      <c r="D23" s="664"/>
      <c r="E23" s="106">
        <f>E4-E22</f>
        <v>850</v>
      </c>
      <c r="F23" s="106">
        <f>F4-F22</f>
        <v>5837.5</v>
      </c>
      <c r="G23" t="s">
        <v>252</v>
      </c>
    </row>
    <row r="24" spans="1:7" ht="20.100000000000001" customHeight="1">
      <c r="A24" s="41"/>
      <c r="C24" s="41"/>
      <c r="D24" s="41"/>
      <c r="E24" s="43"/>
    </row>
    <row r="25" spans="1:7" ht="20.100000000000001" customHeight="1">
      <c r="A25" s="44"/>
      <c r="B25" s="44" t="s">
        <v>206</v>
      </c>
      <c r="C25" s="44"/>
      <c r="D25" s="44"/>
    </row>
    <row r="26" spans="1:7" ht="20.100000000000001" customHeight="1">
      <c r="A26" s="185"/>
      <c r="C26" s="44"/>
      <c r="D26" s="44"/>
    </row>
    <row r="27" spans="1:7" ht="20.100000000000001" customHeight="1">
      <c r="A27" s="185"/>
      <c r="C27" s="185"/>
      <c r="D27" s="185"/>
    </row>
    <row r="28" spans="1:7" ht="20.100000000000001" customHeight="1">
      <c r="A28" s="185"/>
      <c r="C28" s="185"/>
      <c r="D28" s="185"/>
    </row>
    <row r="29" spans="1:7" ht="20.100000000000001" customHeight="1">
      <c r="A29" s="185"/>
      <c r="C29" s="185"/>
      <c r="D29" s="185"/>
    </row>
    <row r="30" spans="1:7" ht="20.100000000000001" customHeight="1">
      <c r="A30" s="185"/>
      <c r="C30" s="185"/>
      <c r="D30" s="185"/>
    </row>
    <row r="31" spans="1:7" ht="20.100000000000001" customHeight="1">
      <c r="A31" s="185"/>
      <c r="C31" s="185"/>
      <c r="D31" s="185"/>
    </row>
    <row r="32" spans="1:7" ht="20.100000000000001" customHeight="1">
      <c r="A32" s="185"/>
      <c r="C32" s="185"/>
      <c r="D32" s="185"/>
    </row>
    <row r="33" spans="1:4" ht="20.100000000000001" customHeight="1">
      <c r="A33" s="185"/>
      <c r="C33" s="185"/>
      <c r="D33" s="185"/>
    </row>
    <row r="34" spans="1:4" ht="20.100000000000001" customHeight="1">
      <c r="A34" s="185"/>
      <c r="C34" s="185"/>
      <c r="D34" s="185"/>
    </row>
    <row r="35" spans="1:4" ht="20.100000000000001" customHeight="1">
      <c r="A35" s="185"/>
      <c r="C35" s="185"/>
      <c r="D35" s="185"/>
    </row>
    <row r="36" spans="1:4" ht="20.100000000000001" customHeight="1">
      <c r="A36" s="185"/>
      <c r="C36" s="185"/>
      <c r="D36" s="185"/>
    </row>
    <row r="37" spans="1:4" ht="20.100000000000001" customHeight="1">
      <c r="A37" s="185"/>
      <c r="C37" s="185"/>
      <c r="D37" s="185"/>
    </row>
    <row r="38" spans="1:4" ht="20.100000000000001" customHeight="1">
      <c r="A38" s="185"/>
      <c r="C38" s="185"/>
      <c r="D38" s="185"/>
    </row>
    <row r="39" spans="1:4" ht="20.100000000000001" customHeight="1">
      <c r="A39" s="185"/>
      <c r="C39" s="185"/>
      <c r="D39" s="185"/>
    </row>
    <row r="40" spans="1:4" ht="20.100000000000001" customHeight="1">
      <c r="A40" s="185"/>
      <c r="C40" s="185"/>
      <c r="D40" s="185"/>
    </row>
    <row r="41" spans="1:4" ht="20.100000000000001" customHeight="1">
      <c r="A41" s="185"/>
      <c r="C41" s="185"/>
      <c r="D41" s="185"/>
    </row>
    <row r="42" spans="1:4" ht="20.100000000000001" customHeight="1">
      <c r="A42" s="185"/>
      <c r="C42" s="185"/>
      <c r="D42" s="185"/>
    </row>
    <row r="43" spans="1:4" ht="20.100000000000001" customHeight="1">
      <c r="A43" s="185"/>
      <c r="C43" s="185"/>
      <c r="D43" s="185"/>
    </row>
    <row r="44" spans="1:4" ht="20.100000000000001" customHeight="1">
      <c r="A44" s="185"/>
      <c r="C44" s="185"/>
      <c r="D44" s="185"/>
    </row>
    <row r="45" spans="1:4" ht="20.100000000000001" customHeight="1">
      <c r="A45" s="185"/>
      <c r="C45" s="185"/>
      <c r="D45" s="185"/>
    </row>
    <row r="46" spans="1:4" ht="20.100000000000001" customHeight="1">
      <c r="A46" s="185"/>
      <c r="C46" s="185"/>
      <c r="D46" s="185"/>
    </row>
    <row r="47" spans="1:4" ht="20.100000000000001" customHeight="1">
      <c r="A47" s="185"/>
      <c r="C47" s="185"/>
      <c r="D47" s="185"/>
    </row>
    <row r="48" spans="1:4" ht="20.100000000000001" customHeight="1">
      <c r="A48" s="185"/>
      <c r="C48" s="185"/>
      <c r="D48" s="185"/>
    </row>
    <row r="49" spans="1:4" ht="20.100000000000001" customHeight="1">
      <c r="A49" s="185"/>
      <c r="C49" s="185"/>
      <c r="D49" s="185"/>
    </row>
    <row r="50" spans="1:4" ht="20.100000000000001" customHeight="1">
      <c r="A50" s="185"/>
      <c r="C50" s="185"/>
      <c r="D50" s="185"/>
    </row>
    <row r="51" spans="1:4" ht="20.100000000000001" customHeight="1">
      <c r="A51" s="185"/>
      <c r="C51" s="185"/>
      <c r="D51" s="185"/>
    </row>
    <row r="52" spans="1:4" ht="20.100000000000001" customHeight="1">
      <c r="A52" s="185"/>
      <c r="C52" s="185"/>
      <c r="D52" s="185"/>
    </row>
    <row r="53" spans="1:4" ht="20.100000000000001" customHeight="1">
      <c r="A53" s="185"/>
      <c r="C53" s="185"/>
      <c r="D53" s="185"/>
    </row>
    <row r="54" spans="1:4" ht="20.100000000000001" customHeight="1">
      <c r="A54" s="185"/>
      <c r="C54" s="185"/>
      <c r="D54" s="185"/>
    </row>
    <row r="55" spans="1:4" ht="20.100000000000001" customHeight="1">
      <c r="A55" s="185"/>
      <c r="C55" s="185"/>
      <c r="D55" s="185"/>
    </row>
    <row r="56" spans="1:4" ht="20.100000000000001" customHeight="1">
      <c r="A56" s="185"/>
      <c r="C56" s="185"/>
      <c r="D56" s="185"/>
    </row>
    <row r="57" spans="1:4" ht="20.100000000000001" customHeight="1">
      <c r="A57" s="185"/>
      <c r="C57" s="185"/>
      <c r="D57" s="185"/>
    </row>
    <row r="58" spans="1:4" ht="20.100000000000001" customHeight="1">
      <c r="A58" s="185"/>
      <c r="C58" s="185"/>
      <c r="D58" s="185"/>
    </row>
    <row r="59" spans="1:4" ht="20.100000000000001" customHeight="1">
      <c r="A59" s="185"/>
      <c r="C59" s="185"/>
      <c r="D59" s="185"/>
    </row>
  </sheetData>
  <sheetProtection selectLockedCells="1" selectUnlockedCells="1"/>
  <customSheetViews>
    <customSheetView guid="{9136D788-8883-4E51-8DA8-5BFE4753DE97}">
      <selection sqref="A1:XFD1048576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7">
    <mergeCell ref="A2:F2"/>
    <mergeCell ref="A23:D23"/>
    <mergeCell ref="A3:A4"/>
    <mergeCell ref="B3:B4"/>
    <mergeCell ref="C3:C4"/>
    <mergeCell ref="D3:D4"/>
    <mergeCell ref="A22:D22"/>
  </mergeCells>
  <hyperlinks>
    <hyperlink ref="F1" location="Indice!A1" display="Índice" xr:uid="{00000000-0004-0000-1000-000000000000}"/>
  </hyperlink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 xr3:uid="{F1CDC194-CB96-5A2D-8E84-222F42300CFA}"/>
  </sheetViews>
  <sheetFormatPr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12">
    <tabColor indexed="9"/>
  </sheetPr>
  <dimension ref="A1:IR46"/>
  <sheetViews>
    <sheetView workbookViewId="0" xr3:uid="{CF366857-BBDD-5199-9BC9-FF52903B0715}">
      <selection activeCell="D23" sqref="D23"/>
    </sheetView>
  </sheetViews>
  <sheetFormatPr defaultRowHeight="20.100000000000001" customHeight="1"/>
  <cols>
    <col min="1" max="1" width="18.7109375" style="46" customWidth="1"/>
    <col min="2" max="2" width="39" style="47" customWidth="1"/>
    <col min="3" max="3" width="14.42578125" style="46" customWidth="1"/>
    <col min="4" max="4" width="27.7109375" style="46" customWidth="1"/>
    <col min="5" max="5" width="14" style="48" customWidth="1"/>
    <col min="6" max="6" width="14.140625" style="48" customWidth="1"/>
    <col min="7" max="16384" width="9.140625" style="48"/>
  </cols>
  <sheetData>
    <row r="1" spans="1:252" ht="20.100000000000001" customHeight="1">
      <c r="A1" s="475" t="s">
        <v>12</v>
      </c>
      <c r="B1" s="476" t="s">
        <v>11</v>
      </c>
      <c r="C1" s="472"/>
      <c r="D1" s="472"/>
      <c r="E1" s="473"/>
      <c r="F1" s="474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21"/>
      <c r="B2" s="667"/>
      <c r="C2" s="667"/>
      <c r="D2" s="667"/>
      <c r="E2" s="667"/>
      <c r="F2" s="66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>
        <v>1550</v>
      </c>
      <c r="F4" s="34">
        <v>8008</v>
      </c>
    </row>
    <row r="5" spans="1:252" ht="20.100000000000001" customHeight="1">
      <c r="A5" s="49" t="s">
        <v>253</v>
      </c>
      <c r="B5" s="50" t="s">
        <v>254</v>
      </c>
      <c r="C5" s="51" t="s">
        <v>124</v>
      </c>
      <c r="D5" s="52" t="s">
        <v>125</v>
      </c>
      <c r="E5" s="34"/>
      <c r="F5" s="34">
        <v>1035</v>
      </c>
    </row>
    <row r="6" spans="1:252" ht="20.100000000000001" customHeight="1">
      <c r="A6" s="49" t="s">
        <v>255</v>
      </c>
      <c r="B6" s="50" t="s">
        <v>256</v>
      </c>
      <c r="C6" s="51" t="s">
        <v>124</v>
      </c>
      <c r="D6" s="52" t="s">
        <v>125</v>
      </c>
      <c r="E6" s="34">
        <v>1500</v>
      </c>
      <c r="F6" s="34"/>
    </row>
    <row r="7" spans="1:252" ht="20.100000000000001" customHeight="1">
      <c r="A7" s="49" t="s">
        <v>257</v>
      </c>
      <c r="B7" s="50" t="s">
        <v>258</v>
      </c>
      <c r="C7" s="51" t="s">
        <v>124</v>
      </c>
      <c r="D7" s="52" t="s">
        <v>125</v>
      </c>
      <c r="E7" s="34"/>
      <c r="F7" s="34">
        <v>690</v>
      </c>
    </row>
    <row r="8" spans="1:252" ht="20.100000000000001" customHeight="1">
      <c r="A8" s="49" t="s">
        <v>259</v>
      </c>
      <c r="B8" s="50" t="s">
        <v>260</v>
      </c>
      <c r="C8" s="51" t="s">
        <v>124</v>
      </c>
      <c r="D8" s="52" t="s">
        <v>125</v>
      </c>
      <c r="E8" s="34"/>
      <c r="F8" s="34">
        <v>1730</v>
      </c>
    </row>
    <row r="9" spans="1:252" ht="20.100000000000001" customHeight="1">
      <c r="A9" s="49" t="s">
        <v>261</v>
      </c>
      <c r="B9" s="50" t="s">
        <v>262</v>
      </c>
      <c r="C9" s="51" t="s">
        <v>124</v>
      </c>
      <c r="D9" s="52" t="s">
        <v>125</v>
      </c>
      <c r="E9" s="34"/>
      <c r="F9" s="34">
        <v>1730</v>
      </c>
    </row>
    <row r="10" spans="1:252" ht="20.100000000000001" customHeight="1">
      <c r="A10" s="49" t="s">
        <v>263</v>
      </c>
      <c r="B10" s="50" t="s">
        <v>264</v>
      </c>
      <c r="C10" s="51" t="s">
        <v>112</v>
      </c>
      <c r="D10" s="52" t="s">
        <v>113</v>
      </c>
      <c r="E10" s="179"/>
      <c r="F10" s="179">
        <v>535</v>
      </c>
    </row>
    <row r="11" spans="1:252" ht="20.100000000000001" customHeight="1">
      <c r="A11" s="49" t="s">
        <v>265</v>
      </c>
      <c r="B11" s="50" t="s">
        <v>266</v>
      </c>
      <c r="C11" s="51" t="s">
        <v>124</v>
      </c>
      <c r="D11" s="469" t="s">
        <v>125</v>
      </c>
      <c r="E11" s="176"/>
      <c r="F11" s="176">
        <v>1035</v>
      </c>
    </row>
    <row r="12" spans="1:252" ht="20.100000000000001" customHeight="1">
      <c r="A12" s="455" t="s">
        <v>267</v>
      </c>
      <c r="B12" s="456" t="s">
        <v>268</v>
      </c>
      <c r="C12" s="457" t="s">
        <v>124</v>
      </c>
      <c r="D12" s="470" t="s">
        <v>125</v>
      </c>
      <c r="E12" s="178"/>
      <c r="F12" s="176">
        <v>690</v>
      </c>
    </row>
    <row r="13" spans="1:252" ht="20.100000000000001" customHeight="1">
      <c r="A13" s="49" t="s">
        <v>269</v>
      </c>
      <c r="B13" s="50" t="s">
        <v>270</v>
      </c>
      <c r="C13" s="51" t="s">
        <v>124</v>
      </c>
      <c r="D13" s="469" t="s">
        <v>125</v>
      </c>
      <c r="E13" s="176"/>
      <c r="F13" s="176">
        <v>345</v>
      </c>
    </row>
    <row r="14" spans="1:252" ht="20.100000000000001" customHeight="1">
      <c r="A14" s="49"/>
      <c r="B14" s="50"/>
      <c r="C14" s="51"/>
      <c r="D14" s="469"/>
      <c r="E14" s="176"/>
      <c r="F14" s="176"/>
    </row>
    <row r="15" spans="1:252" ht="20.100000000000001" customHeight="1">
      <c r="A15" s="671" t="s">
        <v>133</v>
      </c>
      <c r="B15" s="671"/>
      <c r="C15" s="671"/>
      <c r="D15" s="671"/>
      <c r="E15" s="34">
        <f>SUM(E5:E14)</f>
        <v>1500</v>
      </c>
      <c r="F15" s="34">
        <f>SUM(F5:F14)</f>
        <v>7790</v>
      </c>
    </row>
    <row r="16" spans="1:252" ht="20.100000000000001" customHeight="1">
      <c r="A16" s="664" t="s">
        <v>134</v>
      </c>
      <c r="B16" s="664"/>
      <c r="C16" s="664"/>
      <c r="D16" s="664"/>
      <c r="E16" s="106">
        <f>E4-E15</f>
        <v>50</v>
      </c>
      <c r="F16" s="106">
        <f>F4-F15</f>
        <v>218</v>
      </c>
    </row>
    <row r="17" spans="1:5" ht="20.100000000000001" customHeight="1">
      <c r="A17" s="41"/>
      <c r="B17" s="42"/>
      <c r="C17" s="41"/>
      <c r="D17" s="41"/>
      <c r="E17" s="43"/>
    </row>
    <row r="18" spans="1:5" ht="20.100000000000001" customHeight="1">
      <c r="A18" s="44"/>
      <c r="B18" s="44" t="s">
        <v>206</v>
      </c>
      <c r="C18" s="44"/>
      <c r="D18" s="44"/>
    </row>
    <row r="19" spans="1:5" ht="20.100000000000001" customHeight="1">
      <c r="A19" s="185"/>
      <c r="C19" s="44"/>
      <c r="D19" s="44"/>
    </row>
    <row r="20" spans="1:5" ht="20.100000000000001" customHeight="1">
      <c r="A20" s="185"/>
      <c r="C20" s="185"/>
      <c r="D20" s="185"/>
    </row>
    <row r="21" spans="1:5" ht="20.100000000000001" customHeight="1">
      <c r="A21" s="185"/>
      <c r="C21" s="185"/>
      <c r="D21" s="185"/>
    </row>
    <row r="22" spans="1:5" ht="20.100000000000001" customHeight="1">
      <c r="A22" s="185"/>
      <c r="C22" s="185"/>
      <c r="D22" s="185"/>
    </row>
    <row r="23" spans="1:5" ht="20.100000000000001" customHeight="1">
      <c r="A23" s="185"/>
      <c r="C23" s="185"/>
      <c r="D23" s="185"/>
    </row>
    <row r="24" spans="1:5" ht="20.100000000000001" customHeight="1">
      <c r="A24" s="185"/>
      <c r="C24" s="185"/>
      <c r="D24" s="185"/>
    </row>
    <row r="25" spans="1:5" ht="20.100000000000001" customHeight="1">
      <c r="A25" s="185"/>
      <c r="C25" s="185"/>
      <c r="D25" s="185"/>
    </row>
    <row r="26" spans="1:5" ht="20.100000000000001" customHeight="1">
      <c r="A26" s="185"/>
      <c r="C26" s="185"/>
      <c r="D26" s="185"/>
    </row>
    <row r="27" spans="1:5" ht="20.100000000000001" customHeight="1">
      <c r="A27" s="185"/>
      <c r="C27" s="185"/>
      <c r="D27" s="185"/>
    </row>
    <row r="28" spans="1:5" ht="20.100000000000001" customHeight="1">
      <c r="A28" s="185"/>
      <c r="C28" s="185"/>
      <c r="D28" s="185"/>
    </row>
    <row r="29" spans="1:5" ht="20.100000000000001" customHeight="1">
      <c r="A29" s="185"/>
      <c r="C29" s="185"/>
      <c r="D29" s="185"/>
    </row>
    <row r="30" spans="1:5" ht="20.100000000000001" customHeight="1">
      <c r="A30" s="185"/>
      <c r="C30" s="185"/>
      <c r="D30" s="185"/>
    </row>
    <row r="31" spans="1:5" ht="20.100000000000001" customHeight="1">
      <c r="A31" s="185"/>
      <c r="C31" s="185"/>
      <c r="D31" s="185"/>
    </row>
    <row r="32" spans="1:5" ht="20.100000000000001" customHeight="1">
      <c r="A32" s="185"/>
      <c r="C32" s="185"/>
      <c r="D32" s="185"/>
    </row>
    <row r="33" spans="1:4" ht="20.100000000000001" customHeight="1">
      <c r="A33" s="185"/>
      <c r="C33" s="185"/>
      <c r="D33" s="185"/>
    </row>
    <row r="34" spans="1:4" ht="20.100000000000001" customHeight="1">
      <c r="A34" s="185"/>
      <c r="C34" s="185"/>
      <c r="D34" s="185"/>
    </row>
    <row r="35" spans="1:4" ht="20.100000000000001" customHeight="1">
      <c r="A35" s="185"/>
      <c r="C35" s="185"/>
      <c r="D35" s="185"/>
    </row>
    <row r="36" spans="1:4" ht="20.100000000000001" customHeight="1">
      <c r="A36" s="185"/>
      <c r="C36" s="185"/>
      <c r="D36" s="185"/>
    </row>
    <row r="37" spans="1:4" ht="20.100000000000001" customHeight="1">
      <c r="A37" s="185"/>
      <c r="C37" s="185"/>
      <c r="D37" s="185"/>
    </row>
    <row r="38" spans="1:4" ht="20.100000000000001" customHeight="1">
      <c r="A38" s="185"/>
      <c r="C38" s="185"/>
      <c r="D38" s="185"/>
    </row>
    <row r="39" spans="1:4" ht="20.100000000000001" customHeight="1">
      <c r="A39" s="185"/>
      <c r="C39" s="185"/>
      <c r="D39" s="185"/>
    </row>
    <row r="40" spans="1:4" ht="20.100000000000001" customHeight="1">
      <c r="A40" s="185"/>
      <c r="C40" s="185"/>
      <c r="D40" s="185"/>
    </row>
    <row r="41" spans="1:4" ht="20.100000000000001" customHeight="1">
      <c r="A41" s="185"/>
      <c r="C41" s="185"/>
      <c r="D41" s="185"/>
    </row>
    <row r="42" spans="1:4" ht="20.100000000000001" customHeight="1">
      <c r="A42" s="185"/>
      <c r="C42" s="185"/>
      <c r="D42" s="185"/>
    </row>
    <row r="43" spans="1:4" ht="20.100000000000001" customHeight="1">
      <c r="A43" s="185"/>
      <c r="C43" s="185"/>
      <c r="D43" s="185"/>
    </row>
    <row r="44" spans="1:4" ht="20.100000000000001" customHeight="1">
      <c r="A44" s="185"/>
      <c r="C44" s="185"/>
      <c r="D44" s="185"/>
    </row>
    <row r="45" spans="1:4" ht="20.100000000000001" customHeight="1">
      <c r="A45" s="185"/>
      <c r="C45" s="185"/>
      <c r="D45" s="185"/>
    </row>
    <row r="46" spans="1:4" ht="20.100000000000001" customHeight="1">
      <c r="A46" s="185"/>
      <c r="C46" s="185"/>
      <c r="D46" s="185"/>
    </row>
  </sheetData>
  <sheetProtection selectLockedCells="1" selectUnlockedCells="1"/>
  <customSheetViews>
    <customSheetView guid="{9136D788-8883-4E51-8DA8-5BFE4753DE97}">
      <selection sqref="A1:XFD1048576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7">
    <mergeCell ref="B2:F2"/>
    <mergeCell ref="A16:D16"/>
    <mergeCell ref="A3:A4"/>
    <mergeCell ref="B3:B4"/>
    <mergeCell ref="C3:C4"/>
    <mergeCell ref="D3:D4"/>
    <mergeCell ref="A15:D15"/>
  </mergeCells>
  <hyperlinks>
    <hyperlink ref="F1" location="Indice!A1" display="Índice" xr:uid="{00000000-0004-0000-1200-000000000000}"/>
  </hyperlink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.7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 xr3:uid="{34904945-5288-588E-9F07-34343C13E9F2}"/>
  </sheetViews>
  <sheetFormatPr defaultRowHeight="12.7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13">
    <tabColor indexed="9"/>
  </sheetPr>
  <dimension ref="A1:IR73"/>
  <sheetViews>
    <sheetView topLeftCell="A3" workbookViewId="0" xr3:uid="{731C365F-4EDE-5636-9D2D-917179ED8537}">
      <selection activeCell="F28" sqref="F28"/>
    </sheetView>
  </sheetViews>
  <sheetFormatPr defaultRowHeight="20.100000000000001" customHeight="1"/>
  <cols>
    <col min="1" max="1" width="20.7109375" style="46" customWidth="1"/>
    <col min="2" max="2" width="40.7109375" style="47" customWidth="1"/>
    <col min="3" max="3" width="15.7109375" style="46" customWidth="1"/>
    <col min="4" max="4" width="23.42578125" style="46" customWidth="1"/>
    <col min="5" max="5" width="14.42578125" style="48" customWidth="1"/>
    <col min="6" max="6" width="13.5703125" style="48" customWidth="1"/>
    <col min="7" max="16384" width="9.140625" style="48"/>
  </cols>
  <sheetData>
    <row r="1" spans="1:252" ht="20.100000000000001" customHeight="1">
      <c r="A1" s="24" t="s">
        <v>24</v>
      </c>
      <c r="B1" s="290" t="s">
        <v>23</v>
      </c>
      <c r="C1" s="291"/>
      <c r="D1" s="291"/>
      <c r="E1" s="292"/>
      <c r="F1" s="404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21"/>
      <c r="B2" s="30"/>
      <c r="C2" s="31"/>
      <c r="D2" s="667"/>
      <c r="E2" s="667"/>
      <c r="F2" s="67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76" t="s">
        <v>104</v>
      </c>
      <c r="B3" s="675" t="s">
        <v>105</v>
      </c>
      <c r="C3" s="674" t="s">
        <v>106</v>
      </c>
      <c r="D3" s="673" t="s">
        <v>107</v>
      </c>
      <c r="E3" s="622" t="s">
        <v>108</v>
      </c>
      <c r="F3" s="622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68"/>
      <c r="B4" s="669"/>
      <c r="C4" s="670"/>
      <c r="D4" s="669"/>
      <c r="E4" s="34"/>
      <c r="F4" s="34"/>
    </row>
    <row r="5" spans="1:252" ht="20.100000000000001" customHeight="1">
      <c r="A5" s="49"/>
      <c r="B5" s="50"/>
      <c r="C5" s="51"/>
      <c r="D5" s="52"/>
      <c r="E5" s="34"/>
      <c r="F5" s="3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100000000000001" customHeight="1">
      <c r="A6" s="49"/>
      <c r="B6" s="50"/>
      <c r="C6" s="51"/>
      <c r="D6" s="52"/>
      <c r="E6" s="34"/>
      <c r="F6" s="3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0.100000000000001" customHeight="1">
      <c r="A7" s="49"/>
      <c r="B7" s="50"/>
      <c r="C7" s="51"/>
      <c r="D7" s="52"/>
      <c r="E7" s="34"/>
      <c r="F7" s="3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0.100000000000001" customHeight="1">
      <c r="A8" s="49"/>
      <c r="B8" s="50"/>
      <c r="C8" s="51"/>
      <c r="D8" s="52"/>
      <c r="E8" s="34"/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0.100000000000001" customHeight="1">
      <c r="A9" s="49"/>
      <c r="B9" s="50"/>
      <c r="C9" s="51"/>
      <c r="D9" s="52"/>
      <c r="E9" s="34"/>
      <c r="F9" s="3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0.100000000000001" customHeight="1">
      <c r="A10" s="49"/>
      <c r="B10" s="50"/>
      <c r="C10" s="51"/>
      <c r="D10" s="52"/>
      <c r="E10" s="34"/>
      <c r="F10" s="3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0.100000000000001" customHeight="1">
      <c r="A11" s="49"/>
      <c r="B11" s="50"/>
      <c r="C11" s="51"/>
      <c r="D11" s="52"/>
      <c r="E11" s="34"/>
      <c r="F11" s="34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0.100000000000001" customHeight="1">
      <c r="A12" s="49"/>
      <c r="B12" s="50"/>
      <c r="C12" s="51"/>
      <c r="D12" s="52"/>
      <c r="E12" s="34"/>
      <c r="F12" s="34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0.100000000000001" customHeight="1">
      <c r="A13" s="49"/>
      <c r="B13" s="50"/>
      <c r="C13" s="51"/>
      <c r="D13" s="52"/>
      <c r="E13" s="34"/>
      <c r="F13" s="3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0.100000000000001" customHeight="1">
      <c r="A14" s="49"/>
      <c r="B14" s="50"/>
      <c r="C14" s="51"/>
      <c r="D14" s="52"/>
      <c r="E14" s="34"/>
      <c r="F14" s="3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0.100000000000001" customHeight="1">
      <c r="A15" s="49"/>
      <c r="B15" s="50"/>
      <c r="C15" s="51"/>
      <c r="D15" s="52"/>
      <c r="E15" s="34"/>
      <c r="F15" s="3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0.100000000000001" customHeight="1">
      <c r="A16" s="49"/>
      <c r="B16" s="50"/>
      <c r="C16" s="51"/>
      <c r="D16" s="52"/>
      <c r="E16" s="34"/>
      <c r="F16" s="3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0.100000000000001" customHeight="1">
      <c r="A17" s="122"/>
      <c r="B17" s="123"/>
      <c r="C17" s="124"/>
      <c r="D17" s="125"/>
      <c r="E17" s="126"/>
      <c r="F17" s="12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0.100000000000001" customHeight="1">
      <c r="A18" s="122"/>
      <c r="B18" s="123"/>
      <c r="C18" s="124"/>
      <c r="D18" s="125"/>
      <c r="E18" s="126"/>
      <c r="F18" s="1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0.100000000000001" customHeight="1">
      <c r="A19" s="122"/>
      <c r="B19" s="123"/>
      <c r="C19" s="124"/>
      <c r="D19" s="125"/>
      <c r="E19" s="126"/>
      <c r="F19" s="126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0.100000000000001" customHeight="1">
      <c r="A20" s="122"/>
      <c r="B20" s="123"/>
      <c r="C20" s="124"/>
      <c r="D20" s="125"/>
      <c r="E20" s="126"/>
      <c r="F20" s="12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0.100000000000001" customHeight="1">
      <c r="A21" s="122"/>
      <c r="B21" s="123"/>
      <c r="C21" s="124"/>
      <c r="D21" s="125"/>
      <c r="E21" s="126"/>
      <c r="F21" s="126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0.100000000000001" customHeight="1">
      <c r="A22" s="144"/>
      <c r="B22" s="145"/>
      <c r="C22" s="119"/>
      <c r="D22" s="120"/>
      <c r="E22" s="146"/>
      <c r="F22" s="14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0.100000000000001" customHeight="1">
      <c r="A23" s="144"/>
      <c r="B23" s="145"/>
      <c r="C23" s="119"/>
      <c r="D23" s="120"/>
      <c r="E23" s="146"/>
      <c r="F23" s="146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0.100000000000001" customHeight="1">
      <c r="A24" s="144"/>
      <c r="B24" s="145"/>
      <c r="C24" s="119"/>
      <c r="D24" s="120"/>
      <c r="E24" s="146"/>
      <c r="F24" s="146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customFormat="1" ht="20.100000000000001" customHeight="1">
      <c r="A25" s="88"/>
      <c r="B25" s="153"/>
      <c r="C25" s="154"/>
      <c r="D25" s="135"/>
      <c r="E25" s="95"/>
      <c r="F25" s="95"/>
    </row>
    <row r="26" spans="1:252" ht="20.100000000000001" customHeight="1">
      <c r="A26" s="144"/>
      <c r="B26" s="145"/>
      <c r="C26" s="119"/>
      <c r="D26" s="120"/>
      <c r="E26" s="146"/>
      <c r="F26" s="14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0.100000000000001" customHeight="1">
      <c r="A27" s="664" t="s">
        <v>133</v>
      </c>
      <c r="B27" s="664"/>
      <c r="C27" s="664"/>
      <c r="D27" s="664"/>
      <c r="E27" s="37">
        <f>SUM(E5:E26)</f>
        <v>0</v>
      </c>
      <c r="F27" s="37">
        <f>SUM(F5:F26)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0.100000000000001" customHeight="1">
      <c r="A28" s="664" t="s">
        <v>134</v>
      </c>
      <c r="B28" s="664"/>
      <c r="C28" s="664"/>
      <c r="D28" s="664"/>
      <c r="E28" s="106">
        <f>E4-E27</f>
        <v>0</v>
      </c>
      <c r="F28" s="106">
        <f>F4-F27</f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0.100000000000001" customHeight="1">
      <c r="A29" s="41"/>
      <c r="B29" s="42"/>
      <c r="C29" s="41"/>
      <c r="D29" s="41"/>
      <c r="E29" s="43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0.100000000000001" customHeight="1">
      <c r="A30" s="44"/>
      <c r="B30" s="42"/>
      <c r="C30" s="41"/>
      <c r="D30" s="41"/>
      <c r="E30" s="4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0.100000000000001" customHeight="1">
      <c r="A31" s="44" t="s">
        <v>206</v>
      </c>
      <c r="C31" s="44"/>
      <c r="D31" s="44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0.100000000000001" customHeight="1">
      <c r="A32" s="185"/>
      <c r="C32" s="185"/>
      <c r="D32" s="185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0.100000000000001" customHeight="1">
      <c r="A33" s="185"/>
      <c r="C33" s="185"/>
      <c r="D33" s="185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0.100000000000001" customHeight="1">
      <c r="A34" s="185"/>
      <c r="C34" s="185"/>
      <c r="D34" s="185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0.100000000000001" customHeight="1">
      <c r="A35" s="185"/>
      <c r="C35" s="185"/>
      <c r="D35" s="18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0.100000000000001" customHeight="1">
      <c r="A36" s="185"/>
      <c r="C36" s="185"/>
      <c r="D36" s="185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0.100000000000001" customHeight="1">
      <c r="A37" s="185"/>
      <c r="C37" s="185"/>
      <c r="D37" s="185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0.100000000000001" customHeight="1">
      <c r="A38" s="185"/>
      <c r="C38" s="185"/>
      <c r="D38" s="18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s="63" customFormat="1" ht="20.100000000000001" customHeight="1">
      <c r="A39" s="185"/>
      <c r="B39" s="47"/>
      <c r="C39" s="185"/>
      <c r="D39" s="185"/>
      <c r="E39" s="48"/>
    </row>
    <row r="40" spans="1:252" s="43" customFormat="1" ht="20.100000000000001" customHeight="1">
      <c r="A40" s="185"/>
      <c r="B40" s="47"/>
      <c r="C40" s="185"/>
      <c r="D40" s="185"/>
      <c r="E40" s="48"/>
    </row>
    <row r="41" spans="1:252" s="43" customFormat="1" ht="20.100000000000001" customHeight="1">
      <c r="A41" s="185"/>
      <c r="B41" s="47"/>
      <c r="C41" s="185"/>
      <c r="D41" s="185"/>
      <c r="E41" s="48"/>
    </row>
    <row r="42" spans="1:252" s="43" customFormat="1" ht="20.100000000000001" customHeight="1">
      <c r="A42" s="185"/>
      <c r="B42" s="47"/>
      <c r="C42" s="185"/>
      <c r="D42" s="185"/>
      <c r="E42" s="48"/>
    </row>
    <row r="43" spans="1:252" s="43" customFormat="1" ht="20.100000000000001" customHeight="1">
      <c r="A43" s="185"/>
      <c r="B43" s="47"/>
      <c r="C43" s="185"/>
      <c r="D43" s="185"/>
      <c r="E43" s="48"/>
    </row>
    <row r="44" spans="1:252" s="43" customFormat="1" ht="20.100000000000001" customHeight="1">
      <c r="A44" s="185"/>
      <c r="B44" s="47"/>
      <c r="C44" s="185"/>
      <c r="D44" s="185"/>
      <c r="E44" s="48"/>
    </row>
    <row r="45" spans="1:252" s="43" customFormat="1" ht="20.100000000000001" customHeight="1">
      <c r="A45" s="185"/>
      <c r="B45" s="47"/>
      <c r="C45" s="185"/>
      <c r="D45" s="185"/>
      <c r="E45" s="48"/>
    </row>
    <row r="46" spans="1:252" s="43" customFormat="1" ht="20.100000000000001" customHeight="1">
      <c r="A46" s="185"/>
      <c r="B46" s="47"/>
      <c r="C46" s="185"/>
      <c r="D46" s="185"/>
      <c r="E46" s="48"/>
    </row>
    <row r="47" spans="1:252" s="43" customFormat="1" ht="20.100000000000001" customHeight="1">
      <c r="A47" s="185"/>
      <c r="B47" s="47"/>
      <c r="C47" s="185"/>
      <c r="D47" s="185"/>
      <c r="E47" s="48"/>
    </row>
    <row r="48" spans="1:252" s="43" customFormat="1" ht="20.100000000000001" customHeight="1">
      <c r="A48" s="185"/>
      <c r="B48" s="47"/>
      <c r="C48" s="185"/>
      <c r="D48" s="185"/>
      <c r="E48" s="48"/>
    </row>
    <row r="49" spans="1:5" s="43" customFormat="1" ht="20.100000000000001" customHeight="1">
      <c r="A49" s="185"/>
      <c r="B49" s="47"/>
      <c r="C49" s="185"/>
      <c r="D49" s="185"/>
      <c r="E49" s="48"/>
    </row>
    <row r="50" spans="1:5" s="43" customFormat="1" ht="20.100000000000001" customHeight="1">
      <c r="A50" s="185"/>
      <c r="B50" s="47"/>
      <c r="C50" s="185"/>
      <c r="D50" s="185"/>
      <c r="E50" s="48"/>
    </row>
    <row r="51" spans="1:5" s="43" customFormat="1" ht="20.100000000000001" customHeight="1">
      <c r="A51" s="185"/>
      <c r="B51" s="47"/>
      <c r="C51" s="185"/>
      <c r="D51" s="185"/>
      <c r="E51" s="48"/>
    </row>
    <row r="52" spans="1:5" s="43" customFormat="1" ht="20.100000000000001" customHeight="1">
      <c r="A52" s="185"/>
      <c r="B52" s="47"/>
      <c r="C52" s="185"/>
      <c r="D52" s="185"/>
      <c r="E52" s="48"/>
    </row>
    <row r="53" spans="1:5" s="43" customFormat="1" ht="20.100000000000001" customHeight="1">
      <c r="A53" s="185"/>
      <c r="B53" s="47"/>
      <c r="C53" s="185"/>
      <c r="D53" s="185"/>
      <c r="E53" s="48"/>
    </row>
    <row r="54" spans="1:5" s="43" customFormat="1" ht="20.100000000000001" customHeight="1">
      <c r="A54" s="185"/>
      <c r="B54" s="47"/>
      <c r="C54" s="185"/>
      <c r="D54" s="185"/>
      <c r="E54" s="48"/>
    </row>
    <row r="55" spans="1:5" s="43" customFormat="1" ht="20.100000000000001" customHeight="1">
      <c r="A55" s="185"/>
      <c r="B55" s="47"/>
      <c r="C55" s="185"/>
      <c r="D55" s="185"/>
      <c r="E55" s="48"/>
    </row>
    <row r="56" spans="1:5" s="43" customFormat="1" ht="20.100000000000001" customHeight="1">
      <c r="A56" s="185"/>
      <c r="B56" s="47"/>
      <c r="C56" s="185"/>
      <c r="D56" s="185"/>
      <c r="E56" s="48"/>
    </row>
    <row r="57" spans="1:5" s="43" customFormat="1" ht="20.100000000000001" customHeight="1">
      <c r="A57" s="185"/>
      <c r="B57" s="47"/>
      <c r="C57" s="185"/>
      <c r="D57" s="185"/>
      <c r="E57" s="48"/>
    </row>
    <row r="58" spans="1:5" s="43" customFormat="1" ht="20.100000000000001" customHeight="1">
      <c r="A58" s="185"/>
      <c r="B58" s="47"/>
      <c r="C58" s="185"/>
      <c r="D58" s="185"/>
      <c r="E58" s="48"/>
    </row>
    <row r="59" spans="1:5" s="43" customFormat="1" ht="20.100000000000001" customHeight="1">
      <c r="A59" s="185"/>
      <c r="B59" s="47"/>
      <c r="C59" s="185"/>
      <c r="D59" s="185"/>
      <c r="E59" s="48"/>
    </row>
    <row r="60" spans="1:5" s="43" customFormat="1" ht="20.100000000000001" customHeight="1">
      <c r="A60" s="185"/>
      <c r="B60" s="47"/>
      <c r="C60" s="185"/>
      <c r="D60" s="185"/>
      <c r="E60" s="48"/>
    </row>
    <row r="61" spans="1:5" s="43" customFormat="1" ht="20.100000000000001" customHeight="1">
      <c r="A61" s="185"/>
      <c r="B61" s="47"/>
      <c r="C61" s="185"/>
      <c r="D61" s="185"/>
      <c r="E61" s="48"/>
    </row>
    <row r="62" spans="1:5" s="43" customFormat="1" ht="20.100000000000001" customHeight="1">
      <c r="A62" s="185"/>
      <c r="B62" s="47"/>
      <c r="C62" s="185"/>
      <c r="D62" s="185"/>
      <c r="E62" s="48"/>
    </row>
    <row r="63" spans="1:5" s="43" customFormat="1" ht="20.100000000000001" customHeight="1">
      <c r="A63" s="185"/>
      <c r="B63" s="47"/>
      <c r="C63" s="185"/>
      <c r="D63" s="185"/>
      <c r="E63" s="48"/>
    </row>
    <row r="64" spans="1:5" s="63" customFormat="1" ht="20.100000000000001" customHeight="1">
      <c r="A64" s="185"/>
      <c r="B64" s="47"/>
      <c r="C64" s="185"/>
      <c r="D64" s="185"/>
      <c r="E64" s="48"/>
    </row>
    <row r="65" spans="1:5" s="43" customFormat="1" ht="20.100000000000001" customHeight="1">
      <c r="A65" s="185"/>
      <c r="B65" s="47"/>
      <c r="C65" s="185"/>
      <c r="D65" s="185"/>
      <c r="E65" s="48"/>
    </row>
    <row r="66" spans="1:5" s="43" customFormat="1" ht="20.100000000000001" customHeight="1">
      <c r="A66" s="185"/>
      <c r="B66" s="47"/>
      <c r="C66" s="185"/>
      <c r="D66" s="185"/>
      <c r="E66" s="48"/>
    </row>
    <row r="67" spans="1:5" s="43" customFormat="1" ht="20.100000000000001" customHeight="1">
      <c r="A67" s="185"/>
      <c r="B67" s="47"/>
      <c r="C67" s="185"/>
      <c r="D67" s="185"/>
      <c r="E67" s="48"/>
    </row>
    <row r="68" spans="1:5" s="43" customFormat="1" ht="20.100000000000001" customHeight="1">
      <c r="A68" s="185"/>
      <c r="B68" s="47"/>
      <c r="C68" s="185"/>
      <c r="D68" s="185"/>
      <c r="E68" s="48"/>
    </row>
    <row r="69" spans="1:5" ht="20.100000000000001" customHeight="1">
      <c r="A69" s="185"/>
      <c r="C69" s="185"/>
      <c r="D69" s="185"/>
    </row>
    <row r="70" spans="1:5" ht="20.100000000000001" customHeight="1">
      <c r="A70" s="185"/>
      <c r="C70" s="185"/>
      <c r="D70" s="185"/>
    </row>
    <row r="71" spans="1:5" ht="20.100000000000001" customHeight="1">
      <c r="A71" s="185"/>
      <c r="C71" s="185"/>
      <c r="D71" s="185"/>
    </row>
    <row r="72" spans="1:5" ht="20.100000000000001" customHeight="1">
      <c r="A72" s="185"/>
      <c r="C72" s="185"/>
      <c r="D72" s="185"/>
    </row>
    <row r="73" spans="1:5" ht="20.100000000000001" customHeight="1">
      <c r="A73" s="185"/>
      <c r="C73" s="185"/>
      <c r="D73" s="185"/>
    </row>
  </sheetData>
  <sheetProtection selectLockedCells="1" selectUnlockedCells="1"/>
  <customSheetViews>
    <customSheetView guid="{9136D788-8883-4E51-8DA8-5BFE4753DE97}">
      <selection sqref="A1:XFD1048576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7">
    <mergeCell ref="A28:D28"/>
    <mergeCell ref="A27:D27"/>
    <mergeCell ref="D2:F2"/>
    <mergeCell ref="D3:D4"/>
    <mergeCell ref="C3:C4"/>
    <mergeCell ref="B3:B4"/>
    <mergeCell ref="A3:A4"/>
  </mergeCells>
  <hyperlinks>
    <hyperlink ref="F1" location="Indice!A1" display="Índice" xr:uid="{00000000-0004-0000-1400-000000000000}"/>
  </hyperlink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 xr3:uid="{0801C90D-E949-51CC-9495-7D82D7DEDABF}"/>
  </sheetViews>
  <sheetFormatPr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14">
    <tabColor indexed="9"/>
  </sheetPr>
  <dimension ref="A1:IR30"/>
  <sheetViews>
    <sheetView workbookViewId="0" xr3:uid="{AB5DE215-5931-5800-A1A6-141DC62B4C85}">
      <selection activeCell="F19" sqref="F19"/>
    </sheetView>
  </sheetViews>
  <sheetFormatPr defaultRowHeight="20.100000000000001" customHeight="1"/>
  <cols>
    <col min="1" max="1" width="20.42578125" style="46" customWidth="1"/>
    <col min="2" max="2" width="39.85546875" style="47" customWidth="1"/>
    <col min="3" max="3" width="15.7109375" style="46" customWidth="1"/>
    <col min="4" max="4" width="26" style="46" bestFit="1" customWidth="1"/>
    <col min="5" max="5" width="15.140625" style="48" customWidth="1"/>
    <col min="6" max="6" width="14.42578125" style="48" customWidth="1"/>
    <col min="7" max="16384" width="9.140625" style="48"/>
  </cols>
  <sheetData>
    <row r="1" spans="1:252" ht="20.100000000000001" customHeight="1">
      <c r="A1" s="271" t="s">
        <v>14</v>
      </c>
      <c r="B1" s="290" t="s">
        <v>13</v>
      </c>
      <c r="C1" s="291"/>
      <c r="D1" s="291"/>
      <c r="E1" s="292"/>
      <c r="F1" s="404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21"/>
      <c r="B2" s="30"/>
      <c r="C2" s="31"/>
      <c r="D2" s="623"/>
      <c r="E2" s="32"/>
      <c r="F2" s="3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54" t="s">
        <v>104</v>
      </c>
      <c r="B3" s="655" t="s">
        <v>105</v>
      </c>
      <c r="C3" s="656" t="s">
        <v>106</v>
      </c>
      <c r="D3" s="655" t="s">
        <v>107</v>
      </c>
      <c r="E3" s="619" t="s">
        <v>108</v>
      </c>
      <c r="F3" s="619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76"/>
      <c r="B4" s="675"/>
      <c r="C4" s="674"/>
      <c r="D4" s="675"/>
      <c r="E4" s="179"/>
      <c r="F4" s="179">
        <v>5000</v>
      </c>
    </row>
    <row r="5" spans="1:252" ht="20.100000000000001" customHeight="1">
      <c r="A5" s="147" t="s">
        <v>271</v>
      </c>
      <c r="B5" s="148" t="s">
        <v>272</v>
      </c>
      <c r="C5" s="147" t="s">
        <v>112</v>
      </c>
      <c r="D5" s="147" t="s">
        <v>113</v>
      </c>
      <c r="E5" s="178"/>
      <c r="F5" s="178">
        <v>535.71</v>
      </c>
    </row>
    <row r="6" spans="1:252" ht="20.100000000000001" customHeight="1">
      <c r="A6" s="147" t="s">
        <v>273</v>
      </c>
      <c r="B6" s="148" t="s">
        <v>258</v>
      </c>
      <c r="C6" s="147" t="s">
        <v>124</v>
      </c>
      <c r="D6" s="147" t="s">
        <v>125</v>
      </c>
      <c r="E6" s="178"/>
      <c r="F6" s="178">
        <v>535.71</v>
      </c>
    </row>
    <row r="7" spans="1:252" ht="20.100000000000001" customHeight="1">
      <c r="A7" s="180" t="s">
        <v>274</v>
      </c>
      <c r="B7" s="181" t="s">
        <v>275</v>
      </c>
      <c r="C7" s="182" t="s">
        <v>112</v>
      </c>
      <c r="D7" s="134" t="s">
        <v>113</v>
      </c>
      <c r="E7" s="183"/>
      <c r="F7" s="183">
        <v>325</v>
      </c>
    </row>
    <row r="8" spans="1:252" ht="20.100000000000001" customHeight="1">
      <c r="A8" s="58" t="s">
        <v>276</v>
      </c>
      <c r="B8" s="38" t="s">
        <v>277</v>
      </c>
      <c r="C8" s="39" t="s">
        <v>124</v>
      </c>
      <c r="D8" s="40" t="s">
        <v>117</v>
      </c>
      <c r="E8" s="62"/>
      <c r="F8" s="62">
        <v>2088.63</v>
      </c>
    </row>
    <row r="9" spans="1:252" ht="20.100000000000001" customHeight="1">
      <c r="A9" s="58" t="s">
        <v>278</v>
      </c>
      <c r="B9" s="38" t="s">
        <v>279</v>
      </c>
      <c r="C9" s="39" t="s">
        <v>280</v>
      </c>
      <c r="D9" s="40" t="s">
        <v>125</v>
      </c>
      <c r="E9" s="62"/>
      <c r="F9" s="62">
        <v>107.14</v>
      </c>
    </row>
    <row r="10" spans="1:252" ht="20.100000000000001" customHeight="1">
      <c r="A10" s="58" t="s">
        <v>281</v>
      </c>
      <c r="B10" s="38" t="s">
        <v>282</v>
      </c>
      <c r="C10" s="39" t="s">
        <v>124</v>
      </c>
      <c r="D10" s="40" t="s">
        <v>125</v>
      </c>
      <c r="E10" s="62"/>
      <c r="F10" s="62">
        <v>107.14</v>
      </c>
    </row>
    <row r="11" spans="1:252" ht="20.100000000000001" customHeight="1">
      <c r="A11" s="58" t="s">
        <v>283</v>
      </c>
      <c r="B11" s="38" t="s">
        <v>284</v>
      </c>
      <c r="C11" s="39" t="s">
        <v>124</v>
      </c>
      <c r="D11" s="40" t="s">
        <v>125</v>
      </c>
      <c r="E11" s="62"/>
      <c r="F11" s="62">
        <v>537</v>
      </c>
    </row>
    <row r="12" spans="1:252" ht="20.100000000000001" customHeight="1">
      <c r="A12" s="58" t="s">
        <v>285</v>
      </c>
      <c r="B12" s="38" t="s">
        <v>277</v>
      </c>
      <c r="C12" s="39" t="s">
        <v>124</v>
      </c>
      <c r="D12" s="40" t="s">
        <v>125</v>
      </c>
      <c r="E12" s="62"/>
      <c r="F12" s="62">
        <v>656.53</v>
      </c>
    </row>
    <row r="13" spans="1:252" ht="20.100000000000001" customHeight="1">
      <c r="A13" s="58" t="s">
        <v>286</v>
      </c>
      <c r="B13" s="38" t="s">
        <v>287</v>
      </c>
      <c r="C13" s="39" t="s">
        <v>124</v>
      </c>
      <c r="D13" s="40" t="s">
        <v>125</v>
      </c>
      <c r="E13" s="62"/>
      <c r="F13" s="62">
        <v>107.14</v>
      </c>
    </row>
    <row r="14" spans="1:252" ht="20.100000000000001" customHeight="1">
      <c r="A14" s="58"/>
      <c r="B14" s="38"/>
      <c r="C14" s="39"/>
      <c r="D14" s="40"/>
      <c r="E14" s="62"/>
      <c r="F14" s="62"/>
    </row>
    <row r="15" spans="1:252" ht="20.100000000000001" customHeight="1">
      <c r="A15" s="58"/>
      <c r="B15" s="38"/>
      <c r="C15" s="39"/>
      <c r="D15" s="40"/>
      <c r="E15" s="62"/>
      <c r="F15" s="62"/>
    </row>
    <row r="16" spans="1:252" ht="20.100000000000001" customHeight="1">
      <c r="A16" s="58"/>
      <c r="B16" s="38"/>
      <c r="C16" s="39"/>
      <c r="D16" s="40"/>
      <c r="E16" s="62"/>
      <c r="F16" s="62"/>
    </row>
    <row r="17" spans="1:6" ht="20.100000000000001" customHeight="1">
      <c r="A17" s="620"/>
      <c r="B17" s="38"/>
      <c r="C17" s="39"/>
      <c r="D17" s="40"/>
      <c r="E17" s="36"/>
      <c r="F17" s="36"/>
    </row>
    <row r="18" spans="1:6" ht="20.100000000000001" customHeight="1">
      <c r="A18" s="664" t="s">
        <v>133</v>
      </c>
      <c r="B18" s="664"/>
      <c r="C18" s="664"/>
      <c r="D18" s="664"/>
      <c r="E18" s="106">
        <f>SUM(E7:E17)</f>
        <v>0</v>
      </c>
      <c r="F18" s="106">
        <f>SUM(F5:F17)</f>
        <v>5000</v>
      </c>
    </row>
    <row r="19" spans="1:6" ht="20.100000000000001" customHeight="1">
      <c r="A19" s="664" t="s">
        <v>134</v>
      </c>
      <c r="B19" s="664"/>
      <c r="C19" s="664"/>
      <c r="D19" s="664"/>
      <c r="E19" s="106">
        <f>E4-E18</f>
        <v>0</v>
      </c>
      <c r="F19" s="106">
        <f>F4-F18</f>
        <v>0</v>
      </c>
    </row>
    <row r="20" spans="1:6" ht="20.100000000000001" customHeight="1">
      <c r="A20" s="185"/>
      <c r="C20" s="185"/>
      <c r="D20" s="185"/>
    </row>
    <row r="21" spans="1:6" ht="20.100000000000001" customHeight="1">
      <c r="A21" s="185"/>
      <c r="C21" s="185"/>
      <c r="D21" s="185"/>
    </row>
    <row r="22" spans="1:6" ht="20.100000000000001" customHeight="1">
      <c r="A22" s="185"/>
      <c r="C22" s="185"/>
      <c r="D22" s="185"/>
    </row>
    <row r="23" spans="1:6" ht="20.100000000000001" customHeight="1">
      <c r="A23" s="185"/>
      <c r="C23" s="185"/>
      <c r="D23" s="185"/>
    </row>
    <row r="24" spans="1:6" ht="20.100000000000001" customHeight="1">
      <c r="A24" s="185"/>
      <c r="C24" s="185"/>
      <c r="D24" s="185"/>
    </row>
    <row r="25" spans="1:6" ht="20.100000000000001" customHeight="1">
      <c r="A25" s="185"/>
      <c r="C25" s="185"/>
      <c r="D25" s="185"/>
    </row>
    <row r="26" spans="1:6" ht="20.100000000000001" customHeight="1">
      <c r="A26" s="185"/>
      <c r="C26" s="185"/>
      <c r="D26" s="185"/>
    </row>
    <row r="27" spans="1:6" ht="20.100000000000001" customHeight="1">
      <c r="A27" s="185"/>
      <c r="C27" s="185"/>
      <c r="D27" s="185"/>
    </row>
    <row r="28" spans="1:6" ht="20.100000000000001" customHeight="1">
      <c r="A28" s="185"/>
      <c r="C28" s="185"/>
      <c r="D28" s="185"/>
    </row>
    <row r="29" spans="1:6" ht="20.100000000000001" customHeight="1">
      <c r="A29" s="185"/>
      <c r="C29" s="185"/>
      <c r="D29" s="185"/>
    </row>
    <row r="30" spans="1:6" ht="20.100000000000001" customHeight="1">
      <c r="A30" s="185"/>
      <c r="C30" s="185"/>
      <c r="D30" s="185"/>
    </row>
  </sheetData>
  <sheetProtection selectLockedCells="1" selectUnlockedCells="1"/>
  <customSheetViews>
    <customSheetView guid="{9136D788-8883-4E51-8DA8-5BFE4753DE97}">
      <selection activeCell="E19" sqref="E19"/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6">
    <mergeCell ref="A19:D19"/>
    <mergeCell ref="A3:A4"/>
    <mergeCell ref="B3:B4"/>
    <mergeCell ref="C3:C4"/>
    <mergeCell ref="D3:D4"/>
    <mergeCell ref="A18:D18"/>
  </mergeCells>
  <hyperlinks>
    <hyperlink ref="F1" location="Indice!A1" display="Índice" xr:uid="{00000000-0004-0000-16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 xr3:uid="{96AA9D09-0E06-52DD-9EE1-B522AFA11096}"/>
  </sheetViews>
  <sheetFormatPr defaultRowHeight="12.7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15">
    <tabColor indexed="9"/>
  </sheetPr>
  <dimension ref="A1:IR67"/>
  <sheetViews>
    <sheetView topLeftCell="A8" workbookViewId="0" xr3:uid="{2C1BA805-FFAE-53D9-94C0-3D95D45B0C9C}">
      <selection activeCell="B9" sqref="B9"/>
    </sheetView>
  </sheetViews>
  <sheetFormatPr defaultRowHeight="20.100000000000001" customHeight="1"/>
  <cols>
    <col min="1" max="1" width="18.42578125" style="46" customWidth="1"/>
    <col min="2" max="2" width="39.42578125" style="47" customWidth="1"/>
    <col min="3" max="3" width="15.140625" style="46" customWidth="1"/>
    <col min="4" max="4" width="29.85546875" style="46" customWidth="1"/>
    <col min="5" max="6" width="14.42578125" style="48" customWidth="1"/>
    <col min="7" max="16384" width="9.140625" style="48"/>
  </cols>
  <sheetData>
    <row r="1" spans="1:252" ht="20.100000000000001" customHeight="1">
      <c r="A1" s="24" t="s">
        <v>16</v>
      </c>
      <c r="B1" s="25" t="s">
        <v>15</v>
      </c>
      <c r="C1" s="26"/>
      <c r="D1" s="26"/>
      <c r="E1" s="287"/>
      <c r="F1" s="405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21"/>
      <c r="B2" s="30"/>
      <c r="C2" s="31"/>
      <c r="D2" s="623"/>
      <c r="E2" s="138"/>
      <c r="F2" s="13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54" t="s">
        <v>104</v>
      </c>
      <c r="B3" s="655" t="s">
        <v>105</v>
      </c>
      <c r="C3" s="656" t="s">
        <v>106</v>
      </c>
      <c r="D3" s="655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>
        <v>1550</v>
      </c>
      <c r="F4" s="34">
        <v>32956</v>
      </c>
    </row>
    <row r="5" spans="1:252" ht="20.100000000000001" customHeight="1">
      <c r="A5" s="49" t="s">
        <v>288</v>
      </c>
      <c r="B5" s="50" t="s">
        <v>289</v>
      </c>
      <c r="C5" s="51" t="s">
        <v>124</v>
      </c>
      <c r="D5" s="52" t="s">
        <v>125</v>
      </c>
      <c r="E5" s="34"/>
      <c r="F5" s="34">
        <v>2341.33</v>
      </c>
    </row>
    <row r="6" spans="1:252" ht="20.100000000000001" customHeight="1">
      <c r="A6" s="49" t="s">
        <v>290</v>
      </c>
      <c r="B6" s="50" t="s">
        <v>291</v>
      </c>
      <c r="C6" s="51" t="s">
        <v>112</v>
      </c>
      <c r="D6" s="52" t="s">
        <v>113</v>
      </c>
      <c r="E6" s="34"/>
      <c r="F6" s="34">
        <v>920.26</v>
      </c>
    </row>
    <row r="7" spans="1:252" ht="20.100000000000001" customHeight="1">
      <c r="A7" s="58" t="s">
        <v>292</v>
      </c>
      <c r="B7" s="38" t="s">
        <v>293</v>
      </c>
      <c r="C7" s="39" t="s">
        <v>112</v>
      </c>
      <c r="D7" s="40" t="s">
        <v>113</v>
      </c>
      <c r="E7" s="62"/>
      <c r="F7" s="62">
        <v>1063.6400000000001</v>
      </c>
    </row>
    <row r="8" spans="1:252" ht="20.100000000000001" customHeight="1">
      <c r="A8" s="58" t="s">
        <v>294</v>
      </c>
      <c r="B8" s="38" t="s">
        <v>295</v>
      </c>
      <c r="C8" s="39" t="s">
        <v>124</v>
      </c>
      <c r="D8" s="40" t="s">
        <v>125</v>
      </c>
      <c r="E8" s="62"/>
      <c r="F8" s="62">
        <v>2524.69</v>
      </c>
    </row>
    <row r="9" spans="1:252" ht="20.100000000000001" customHeight="1">
      <c r="A9" s="58" t="s">
        <v>296</v>
      </c>
      <c r="B9" s="38" t="s">
        <v>297</v>
      </c>
      <c r="C9" s="39" t="s">
        <v>112</v>
      </c>
      <c r="D9" s="40" t="s">
        <v>113</v>
      </c>
      <c r="E9" s="62"/>
      <c r="F9" s="62">
        <v>993.72</v>
      </c>
    </row>
    <row r="10" spans="1:252" ht="20.100000000000001" customHeight="1">
      <c r="A10" s="58" t="s">
        <v>298</v>
      </c>
      <c r="B10" s="38" t="s">
        <v>297</v>
      </c>
      <c r="C10" s="39" t="s">
        <v>112</v>
      </c>
      <c r="D10" s="40" t="s">
        <v>113</v>
      </c>
      <c r="E10" s="62"/>
      <c r="F10" s="62">
        <v>1655</v>
      </c>
    </row>
    <row r="11" spans="1:252" ht="20.100000000000001" customHeight="1">
      <c r="A11" s="39" t="s">
        <v>299</v>
      </c>
      <c r="B11" s="38" t="s">
        <v>300</v>
      </c>
      <c r="C11" s="39" t="s">
        <v>112</v>
      </c>
      <c r="D11" s="40" t="s">
        <v>113</v>
      </c>
      <c r="E11" s="62"/>
      <c r="F11" s="62">
        <v>1645</v>
      </c>
    </row>
    <row r="12" spans="1:252" ht="20.100000000000001" customHeight="1">
      <c r="A12" s="58" t="s">
        <v>301</v>
      </c>
      <c r="B12" s="38" t="s">
        <v>302</v>
      </c>
      <c r="C12" s="39" t="s">
        <v>124</v>
      </c>
      <c r="D12" s="40" t="s">
        <v>125</v>
      </c>
      <c r="E12" s="62"/>
      <c r="F12" s="62">
        <v>1564.4</v>
      </c>
    </row>
    <row r="13" spans="1:252" ht="20.100000000000001" customHeight="1">
      <c r="A13" s="58" t="s">
        <v>303</v>
      </c>
      <c r="B13" s="38" t="s">
        <v>302</v>
      </c>
      <c r="C13" s="39" t="s">
        <v>124</v>
      </c>
      <c r="D13" s="40" t="s">
        <v>125</v>
      </c>
      <c r="E13" s="62"/>
      <c r="F13" s="62">
        <v>1640</v>
      </c>
    </row>
    <row r="14" spans="1:252" ht="20.100000000000001" customHeight="1">
      <c r="A14" s="58" t="s">
        <v>304</v>
      </c>
      <c r="B14" s="38" t="s">
        <v>305</v>
      </c>
      <c r="C14" s="39" t="s">
        <v>124</v>
      </c>
      <c r="D14" s="40" t="s">
        <v>125</v>
      </c>
      <c r="E14" s="62"/>
      <c r="F14" s="62">
        <v>1640</v>
      </c>
    </row>
    <row r="15" spans="1:252" ht="20.100000000000001" customHeight="1">
      <c r="A15" s="58" t="s">
        <v>306</v>
      </c>
      <c r="B15" s="38" t="s">
        <v>307</v>
      </c>
      <c r="C15" s="39" t="s">
        <v>112</v>
      </c>
      <c r="D15" s="40" t="s">
        <v>113</v>
      </c>
      <c r="E15" s="62"/>
      <c r="F15" s="62">
        <v>1663.85</v>
      </c>
    </row>
    <row r="16" spans="1:252" ht="20.100000000000001" customHeight="1">
      <c r="A16" s="58" t="s">
        <v>308</v>
      </c>
      <c r="B16" s="38" t="s">
        <v>302</v>
      </c>
      <c r="C16" s="39" t="s">
        <v>124</v>
      </c>
      <c r="D16" s="40" t="s">
        <v>125</v>
      </c>
      <c r="E16" s="62"/>
      <c r="F16" s="62">
        <v>1564.4</v>
      </c>
    </row>
    <row r="17" spans="1:6" ht="20.100000000000001" customHeight="1">
      <c r="A17" s="58" t="s">
        <v>309</v>
      </c>
      <c r="B17" s="38" t="s">
        <v>310</v>
      </c>
      <c r="C17" s="39" t="s">
        <v>112</v>
      </c>
      <c r="D17" s="40" t="s">
        <v>113</v>
      </c>
      <c r="E17" s="62"/>
      <c r="F17" s="62">
        <v>1655</v>
      </c>
    </row>
    <row r="18" spans="1:6" ht="20.100000000000001" customHeight="1">
      <c r="A18" s="58" t="s">
        <v>311</v>
      </c>
      <c r="B18" s="38" t="s">
        <v>312</v>
      </c>
      <c r="C18" s="39" t="s">
        <v>124</v>
      </c>
      <c r="D18" s="40" t="s">
        <v>125</v>
      </c>
      <c r="E18" s="62"/>
      <c r="F18" s="62">
        <v>1700</v>
      </c>
    </row>
    <row r="19" spans="1:6" ht="20.100000000000001" customHeight="1">
      <c r="A19" s="58" t="s">
        <v>313</v>
      </c>
      <c r="B19" s="38" t="s">
        <v>314</v>
      </c>
      <c r="C19" s="39" t="s">
        <v>112</v>
      </c>
      <c r="D19" s="40" t="s">
        <v>113</v>
      </c>
      <c r="E19" s="62"/>
      <c r="F19" s="62">
        <v>1386.18</v>
      </c>
    </row>
    <row r="20" spans="1:6" ht="20.100000000000001" customHeight="1">
      <c r="A20" s="58" t="s">
        <v>315</v>
      </c>
      <c r="B20" s="38" t="s">
        <v>316</v>
      </c>
      <c r="C20" s="39" t="s">
        <v>124</v>
      </c>
      <c r="D20" s="40" t="s">
        <v>125</v>
      </c>
      <c r="E20" s="62"/>
      <c r="F20" s="62">
        <v>1548.18</v>
      </c>
    </row>
    <row r="21" spans="1:6" ht="20.100000000000001" customHeight="1">
      <c r="A21" s="58" t="s">
        <v>317</v>
      </c>
      <c r="B21" s="38" t="s">
        <v>314</v>
      </c>
      <c r="C21" s="39" t="s">
        <v>112</v>
      </c>
      <c r="D21" s="40" t="s">
        <v>113</v>
      </c>
      <c r="E21" s="62"/>
      <c r="F21" s="62">
        <v>1386.18</v>
      </c>
    </row>
    <row r="22" spans="1:6" ht="20.100000000000001" customHeight="1">
      <c r="A22" s="58" t="s">
        <v>318</v>
      </c>
      <c r="B22" s="38" t="s">
        <v>316</v>
      </c>
      <c r="C22" s="39" t="s">
        <v>124</v>
      </c>
      <c r="D22" s="40" t="s">
        <v>125</v>
      </c>
      <c r="E22" s="62"/>
      <c r="F22" s="62">
        <v>2121</v>
      </c>
    </row>
    <row r="23" spans="1:6" ht="20.100000000000001" customHeight="1">
      <c r="A23" s="58" t="s">
        <v>319</v>
      </c>
      <c r="B23" s="38" t="s">
        <v>316</v>
      </c>
      <c r="C23" s="39" t="s">
        <v>124</v>
      </c>
      <c r="D23" s="40" t="s">
        <v>125</v>
      </c>
      <c r="E23" s="62"/>
      <c r="F23" s="62">
        <v>1548.18</v>
      </c>
    </row>
    <row r="24" spans="1:6" ht="20.100000000000001" customHeight="1">
      <c r="A24" s="158" t="s">
        <v>320</v>
      </c>
      <c r="B24" s="150" t="s">
        <v>321</v>
      </c>
      <c r="C24" s="151" t="s">
        <v>112</v>
      </c>
      <c r="D24" s="152" t="s">
        <v>113</v>
      </c>
      <c r="E24" s="159"/>
      <c r="F24" s="159">
        <v>1645</v>
      </c>
    </row>
    <row r="25" spans="1:6" ht="20.100000000000001" customHeight="1">
      <c r="A25" s="156" t="s">
        <v>322</v>
      </c>
      <c r="B25" s="153" t="s">
        <v>323</v>
      </c>
      <c r="C25" s="154" t="s">
        <v>124</v>
      </c>
      <c r="D25" s="135" t="s">
        <v>125</v>
      </c>
      <c r="E25" s="157"/>
      <c r="F25" s="157">
        <v>822.5</v>
      </c>
    </row>
    <row r="26" spans="1:6" ht="20.100000000000001" customHeight="1">
      <c r="A26" s="156"/>
      <c r="B26" s="153"/>
      <c r="C26" s="154"/>
      <c r="D26" s="135"/>
      <c r="E26" s="157"/>
      <c r="F26" s="157"/>
    </row>
    <row r="27" spans="1:6" ht="20.100000000000001" customHeight="1">
      <c r="A27" s="156"/>
      <c r="B27" s="153"/>
      <c r="C27" s="154"/>
      <c r="D27" s="135"/>
      <c r="E27" s="157"/>
      <c r="F27" s="157"/>
    </row>
    <row r="28" spans="1:6" ht="20.100000000000001" customHeight="1">
      <c r="A28" s="671" t="s">
        <v>133</v>
      </c>
      <c r="B28" s="671"/>
      <c r="C28" s="671"/>
      <c r="D28" s="671"/>
      <c r="E28" s="34">
        <f>SUM(E5:E24)</f>
        <v>0</v>
      </c>
      <c r="F28" s="34">
        <f>SUM(F5:F27)</f>
        <v>33028.51</v>
      </c>
    </row>
    <row r="29" spans="1:6" ht="20.100000000000001" customHeight="1">
      <c r="A29" s="664" t="s">
        <v>134</v>
      </c>
      <c r="B29" s="664"/>
      <c r="C29" s="664"/>
      <c r="D29" s="664"/>
      <c r="E29" s="106">
        <f>E4-E28</f>
        <v>1550</v>
      </c>
      <c r="F29" s="106">
        <f>F4-F28</f>
        <v>-72.510000000002037</v>
      </c>
    </row>
    <row r="30" spans="1:6" ht="20.100000000000001" customHeight="1">
      <c r="A30" s="41"/>
      <c r="B30" s="42"/>
      <c r="C30" s="41"/>
      <c r="D30" s="41"/>
      <c r="E30"/>
    </row>
    <row r="31" spans="1:6" ht="20.100000000000001" customHeight="1">
      <c r="A31" s="41"/>
      <c r="B31" s="42"/>
      <c r="C31" s="41"/>
      <c r="D31" s="41"/>
      <c r="E31" s="43"/>
    </row>
    <row r="32" spans="1:6" ht="20.100000000000001" customHeight="1">
      <c r="A32" s="44"/>
      <c r="B32" s="44" t="s">
        <v>206</v>
      </c>
      <c r="C32" s="44"/>
      <c r="D32" s="44"/>
    </row>
    <row r="33" spans="1:4" ht="20.100000000000001" customHeight="1">
      <c r="A33" s="185"/>
      <c r="B33"/>
      <c r="C33" s="44"/>
      <c r="D33" s="44"/>
    </row>
    <row r="34" spans="1:4" ht="20.100000000000001" customHeight="1">
      <c r="A34" s="44"/>
      <c r="B34"/>
      <c r="C34" s="44"/>
      <c r="D34" s="44"/>
    </row>
    <row r="35" spans="1:4" ht="20.100000000000001" customHeight="1">
      <c r="A35" s="677"/>
      <c r="B35" s="677"/>
      <c r="C35" s="44"/>
      <c r="D35" s="44"/>
    </row>
    <row r="36" spans="1:4" ht="20.100000000000001" customHeight="1">
      <c r="A36" s="185"/>
      <c r="C36" s="185"/>
      <c r="D36" s="185"/>
    </row>
    <row r="37" spans="1:4" ht="20.100000000000001" customHeight="1">
      <c r="A37" s="185"/>
      <c r="C37" s="185"/>
      <c r="D37" s="185"/>
    </row>
    <row r="38" spans="1:4" ht="20.100000000000001" customHeight="1">
      <c r="A38" s="185"/>
      <c r="C38" s="185"/>
      <c r="D38" s="185"/>
    </row>
    <row r="39" spans="1:4" ht="20.100000000000001" customHeight="1">
      <c r="A39" s="185"/>
      <c r="C39" s="185"/>
      <c r="D39" s="185"/>
    </row>
    <row r="40" spans="1:4" ht="20.100000000000001" customHeight="1">
      <c r="A40" s="185"/>
      <c r="C40" s="185"/>
      <c r="D40" s="185"/>
    </row>
    <row r="41" spans="1:4" ht="20.100000000000001" customHeight="1">
      <c r="A41" s="185"/>
      <c r="C41" s="185"/>
      <c r="D41" s="185"/>
    </row>
    <row r="42" spans="1:4" ht="20.100000000000001" customHeight="1">
      <c r="A42" s="185"/>
      <c r="C42" s="185"/>
      <c r="D42" s="185"/>
    </row>
    <row r="43" spans="1:4" ht="20.100000000000001" customHeight="1">
      <c r="A43" s="185"/>
      <c r="C43" s="185"/>
      <c r="D43" s="185"/>
    </row>
    <row r="44" spans="1:4" ht="20.100000000000001" customHeight="1">
      <c r="A44" s="185"/>
      <c r="C44" s="185"/>
      <c r="D44" s="185"/>
    </row>
    <row r="45" spans="1:4" ht="20.100000000000001" customHeight="1">
      <c r="A45" s="185"/>
      <c r="C45" s="185"/>
      <c r="D45" s="185"/>
    </row>
    <row r="46" spans="1:4" ht="20.100000000000001" customHeight="1">
      <c r="A46" s="185"/>
      <c r="C46" s="185"/>
      <c r="D46" s="185"/>
    </row>
    <row r="47" spans="1:4" ht="20.100000000000001" customHeight="1">
      <c r="A47" s="185"/>
      <c r="C47" s="185"/>
      <c r="D47" s="185"/>
    </row>
    <row r="48" spans="1:4" ht="20.100000000000001" customHeight="1">
      <c r="A48" s="185"/>
      <c r="C48" s="185"/>
      <c r="D48" s="185"/>
    </row>
    <row r="49" spans="1:4" ht="20.100000000000001" customHeight="1">
      <c r="A49" s="185"/>
      <c r="C49" s="185"/>
      <c r="D49" s="185"/>
    </row>
    <row r="50" spans="1:4" ht="20.100000000000001" customHeight="1">
      <c r="A50" s="185"/>
      <c r="C50" s="185"/>
      <c r="D50" s="185"/>
    </row>
    <row r="51" spans="1:4" ht="20.100000000000001" customHeight="1">
      <c r="A51" s="185"/>
      <c r="C51" s="185"/>
      <c r="D51" s="185"/>
    </row>
    <row r="52" spans="1:4" ht="20.100000000000001" customHeight="1">
      <c r="A52" s="185"/>
      <c r="C52" s="185"/>
      <c r="D52" s="185"/>
    </row>
    <row r="53" spans="1:4" ht="20.100000000000001" customHeight="1">
      <c r="A53" s="185"/>
      <c r="C53" s="185"/>
      <c r="D53" s="185"/>
    </row>
    <row r="54" spans="1:4" ht="20.100000000000001" customHeight="1">
      <c r="A54" s="185"/>
      <c r="C54" s="185"/>
      <c r="D54" s="185"/>
    </row>
    <row r="55" spans="1:4" ht="20.100000000000001" customHeight="1">
      <c r="A55" s="185"/>
      <c r="C55" s="185"/>
      <c r="D55" s="185"/>
    </row>
    <row r="56" spans="1:4" ht="20.100000000000001" customHeight="1">
      <c r="A56" s="185"/>
      <c r="C56" s="185"/>
      <c r="D56" s="185"/>
    </row>
    <row r="57" spans="1:4" ht="20.100000000000001" customHeight="1">
      <c r="A57" s="185"/>
      <c r="C57" s="185"/>
      <c r="D57" s="185"/>
    </row>
    <row r="58" spans="1:4" ht="20.100000000000001" customHeight="1">
      <c r="A58" s="185"/>
      <c r="C58" s="185"/>
      <c r="D58" s="185"/>
    </row>
    <row r="63" spans="1:4" ht="20.100000000000001" customHeight="1">
      <c r="A63" s="185"/>
      <c r="C63" s="185"/>
      <c r="D63" s="185"/>
    </row>
    <row r="64" spans="1:4" ht="20.100000000000001" customHeight="1">
      <c r="A64" s="185"/>
      <c r="C64" s="185"/>
      <c r="D64" s="185"/>
    </row>
    <row r="65" spans="1:4" ht="20.100000000000001" customHeight="1">
      <c r="A65" s="185"/>
      <c r="C65" s="185"/>
      <c r="D65" s="185"/>
    </row>
    <row r="66" spans="1:4" ht="20.100000000000001" customHeight="1">
      <c r="A66" s="185"/>
      <c r="C66" s="185"/>
      <c r="D66" s="185"/>
    </row>
    <row r="67" spans="1:4" ht="20.100000000000001" customHeight="1">
      <c r="A67" s="185"/>
      <c r="C67" s="185"/>
      <c r="D67" s="185"/>
    </row>
  </sheetData>
  <sheetProtection selectLockedCells="1" selectUnlockedCells="1"/>
  <customSheetViews>
    <customSheetView guid="{9136D788-8883-4E51-8DA8-5BFE4753DE97}">
      <selection activeCell="E1" sqref="E1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7">
    <mergeCell ref="A35:B35"/>
    <mergeCell ref="A3:A4"/>
    <mergeCell ref="B3:B4"/>
    <mergeCell ref="C3:C4"/>
    <mergeCell ref="D3:D4"/>
    <mergeCell ref="A28:D28"/>
    <mergeCell ref="A29:D29"/>
  </mergeCells>
  <hyperlinks>
    <hyperlink ref="F1" location="Indice!A1" display="Índice" xr:uid="{00000000-0004-0000-1800-000000000000}"/>
  </hyperlink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 xr3:uid="{94BC7849-1D55-59FD-A4A3-F33B65D9F6CB}"/>
  </sheetViews>
  <sheetFormatPr defaultRowHeight="12.7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 xr3:uid="{F4A53677-9E12-59C4-BAB1-211CDE2C826E}"/>
  </sheetViews>
  <sheetFormatPr defaultRowHeight="12.7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 xr3:uid="{23B2C380-326F-580B-8990-D38B2516F165}"/>
  </sheetViews>
  <sheetFormatPr defaultRowHeight="12.7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16">
    <tabColor indexed="9"/>
  </sheetPr>
  <dimension ref="A1:IQ153"/>
  <sheetViews>
    <sheetView topLeftCell="A27" workbookViewId="0" xr3:uid="{EE242A16-C6B8-5192-B120-522BC795EE76}">
      <selection activeCell="F1" sqref="F1"/>
    </sheetView>
  </sheetViews>
  <sheetFormatPr defaultRowHeight="20.100000000000001" customHeight="1"/>
  <cols>
    <col min="1" max="1" width="18.85546875" style="46" customWidth="1"/>
    <col min="2" max="2" width="38.28515625" style="47" customWidth="1"/>
    <col min="3" max="3" width="14.7109375" style="46" customWidth="1"/>
    <col min="4" max="4" width="29.42578125" style="46" customWidth="1"/>
    <col min="5" max="5" width="12.28515625" style="48" customWidth="1"/>
    <col min="6" max="6" width="12.7109375" style="48" customWidth="1"/>
    <col min="7" max="16384" width="9.140625" style="48"/>
  </cols>
  <sheetData>
    <row r="1" spans="1:251" ht="20.100000000000001" customHeight="1">
      <c r="A1" s="24" t="s">
        <v>324</v>
      </c>
      <c r="B1" s="25" t="s">
        <v>17</v>
      </c>
      <c r="C1" s="26"/>
      <c r="D1" s="26"/>
      <c r="E1" s="287"/>
      <c r="F1" s="405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0.100000000000001" customHeight="1">
      <c r="A2" s="621"/>
      <c r="B2" s="30"/>
      <c r="C2" s="31"/>
      <c r="D2" s="623"/>
      <c r="E2" s="138"/>
      <c r="F2" s="13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0.100000000000001" customHeight="1">
      <c r="A3" s="654" t="s">
        <v>104</v>
      </c>
      <c r="B3" s="655" t="s">
        <v>105</v>
      </c>
      <c r="C3" s="656" t="s">
        <v>106</v>
      </c>
      <c r="D3" s="655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43" customFormat="1" ht="20.100000000000001" customHeight="1">
      <c r="A4" s="654"/>
      <c r="B4" s="655"/>
      <c r="C4" s="656"/>
      <c r="D4" s="655"/>
      <c r="E4" s="34">
        <v>2100</v>
      </c>
      <c r="F4" s="34">
        <v>34072.5</v>
      </c>
    </row>
    <row r="5" spans="1:251" ht="20.100000000000001" customHeight="1">
      <c r="A5" s="49" t="s">
        <v>325</v>
      </c>
      <c r="B5" s="50" t="s">
        <v>326</v>
      </c>
      <c r="C5" s="51" t="s">
        <v>112</v>
      </c>
      <c r="D5" s="52" t="s">
        <v>113</v>
      </c>
      <c r="E5" s="34"/>
      <c r="F5" s="34">
        <v>1000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0.100000000000001" customHeight="1">
      <c r="A6" s="49" t="s">
        <v>327</v>
      </c>
      <c r="B6" s="50" t="s">
        <v>328</v>
      </c>
      <c r="C6" s="51" t="s">
        <v>112</v>
      </c>
      <c r="D6" s="52" t="s">
        <v>113</v>
      </c>
      <c r="E6" s="34"/>
      <c r="F6" s="34">
        <v>750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0.100000000000001" customHeight="1">
      <c r="A7" s="49" t="s">
        <v>329</v>
      </c>
      <c r="B7" s="50" t="s">
        <v>330</v>
      </c>
      <c r="C7" s="51" t="s">
        <v>112</v>
      </c>
      <c r="D7" s="52" t="s">
        <v>113</v>
      </c>
      <c r="E7" s="34"/>
      <c r="F7" s="34">
        <v>750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20.100000000000001" customHeight="1">
      <c r="A8" s="49" t="s">
        <v>331</v>
      </c>
      <c r="B8" s="50" t="s">
        <v>330</v>
      </c>
      <c r="C8" s="51" t="s">
        <v>112</v>
      </c>
      <c r="D8" s="52" t="s">
        <v>113</v>
      </c>
      <c r="E8" s="34"/>
      <c r="F8" s="34">
        <v>750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20.100000000000001" customHeight="1">
      <c r="A9" s="49" t="s">
        <v>332</v>
      </c>
      <c r="B9" s="50" t="s">
        <v>333</v>
      </c>
      <c r="C9" s="51" t="s">
        <v>112</v>
      </c>
      <c r="D9" s="52" t="s">
        <v>113</v>
      </c>
      <c r="E9" s="34"/>
      <c r="F9" s="34">
        <v>1635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20.100000000000001" customHeight="1">
      <c r="A10" s="49" t="s">
        <v>334</v>
      </c>
      <c r="B10" s="50" t="s">
        <v>335</v>
      </c>
      <c r="C10" s="51" t="s">
        <v>124</v>
      </c>
      <c r="D10" s="52" t="s">
        <v>125</v>
      </c>
      <c r="E10" s="34"/>
      <c r="F10" s="34">
        <v>2000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20.100000000000001" customHeight="1">
      <c r="A11" s="49" t="s">
        <v>336</v>
      </c>
      <c r="B11" s="50" t="s">
        <v>335</v>
      </c>
      <c r="C11" s="51" t="s">
        <v>124</v>
      </c>
      <c r="D11" s="52" t="s">
        <v>125</v>
      </c>
      <c r="E11" s="34"/>
      <c r="F11" s="34">
        <v>1937.5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20.100000000000001" customHeight="1">
      <c r="A12" s="49" t="s">
        <v>337</v>
      </c>
      <c r="B12" s="50" t="s">
        <v>338</v>
      </c>
      <c r="C12" s="51" t="s">
        <v>112</v>
      </c>
      <c r="D12" s="52" t="s">
        <v>113</v>
      </c>
      <c r="E12" s="34"/>
      <c r="F12" s="34">
        <v>772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20.100000000000001" customHeight="1">
      <c r="A13" s="114" t="s">
        <v>339</v>
      </c>
      <c r="B13" s="115" t="s">
        <v>340</v>
      </c>
      <c r="C13" s="51" t="s">
        <v>112</v>
      </c>
      <c r="D13" s="52" t="s">
        <v>113</v>
      </c>
      <c r="E13" s="34"/>
      <c r="F13" s="34">
        <v>750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20.100000000000001" customHeight="1">
      <c r="A14" s="147" t="s">
        <v>341</v>
      </c>
      <c r="B14" s="110" t="s">
        <v>342</v>
      </c>
      <c r="C14" s="504" t="s">
        <v>112</v>
      </c>
      <c r="D14" s="52" t="s">
        <v>113</v>
      </c>
      <c r="E14" s="34"/>
      <c r="F14" s="34">
        <v>772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20.100000000000001" customHeight="1">
      <c r="A15" s="109" t="s">
        <v>343</v>
      </c>
      <c r="B15" s="110" t="s">
        <v>344</v>
      </c>
      <c r="C15" s="504" t="s">
        <v>112</v>
      </c>
      <c r="D15" s="52" t="s">
        <v>113</v>
      </c>
      <c r="E15" s="34"/>
      <c r="F15" s="34">
        <v>750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20.100000000000001" customHeight="1">
      <c r="A16" s="49" t="s">
        <v>345</v>
      </c>
      <c r="B16" s="50" t="s">
        <v>346</v>
      </c>
      <c r="C16" s="51" t="s">
        <v>112</v>
      </c>
      <c r="D16" s="52" t="s">
        <v>113</v>
      </c>
      <c r="E16" s="34"/>
      <c r="F16" s="34">
        <v>772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20.100000000000001" customHeight="1">
      <c r="A17" s="49" t="s">
        <v>347</v>
      </c>
      <c r="B17" s="50" t="s">
        <v>348</v>
      </c>
      <c r="C17" s="51" t="s">
        <v>112</v>
      </c>
      <c r="D17" s="52" t="s">
        <v>113</v>
      </c>
      <c r="E17" s="34"/>
      <c r="F17" s="179">
        <v>1000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20.100000000000001" customHeight="1">
      <c r="A18" s="49" t="s">
        <v>349</v>
      </c>
      <c r="B18" s="50" t="s">
        <v>350</v>
      </c>
      <c r="C18" s="51" t="s">
        <v>124</v>
      </c>
      <c r="D18" s="52" t="s">
        <v>125</v>
      </c>
      <c r="E18" s="479">
        <v>1600</v>
      </c>
      <c r="F18" s="17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0.100000000000001" customHeight="1">
      <c r="A19" s="49" t="s">
        <v>351</v>
      </c>
      <c r="B19" s="50" t="s">
        <v>350</v>
      </c>
      <c r="C19" s="51" t="s">
        <v>124</v>
      </c>
      <c r="D19" s="52" t="s">
        <v>125</v>
      </c>
      <c r="E19" s="479">
        <v>500</v>
      </c>
      <c r="F19" s="178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0.100000000000001" customHeight="1">
      <c r="A20" s="49" t="s">
        <v>352</v>
      </c>
      <c r="B20" s="50" t="s">
        <v>328</v>
      </c>
      <c r="C20" s="51" t="s">
        <v>112</v>
      </c>
      <c r="D20" s="52" t="s">
        <v>113</v>
      </c>
      <c r="E20" s="479"/>
      <c r="F20" s="176">
        <v>750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0.100000000000001" customHeight="1">
      <c r="A21" s="49" t="s">
        <v>353</v>
      </c>
      <c r="B21" s="50" t="s">
        <v>354</v>
      </c>
      <c r="C21" s="51" t="s">
        <v>124</v>
      </c>
      <c r="D21" s="52" t="s">
        <v>125</v>
      </c>
      <c r="E21" s="34"/>
      <c r="F21" s="34">
        <v>390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0.100000000000001" customHeight="1">
      <c r="A22" s="49" t="s">
        <v>355</v>
      </c>
      <c r="B22" s="50" t="s">
        <v>356</v>
      </c>
      <c r="C22" s="51" t="s">
        <v>112</v>
      </c>
      <c r="D22" s="52" t="s">
        <v>113</v>
      </c>
      <c r="E22" s="34"/>
      <c r="F22" s="34">
        <v>480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0.100000000000001" customHeight="1">
      <c r="A23" s="49" t="s">
        <v>357</v>
      </c>
      <c r="B23" s="50" t="s">
        <v>358</v>
      </c>
      <c r="C23" s="51" t="s">
        <v>116</v>
      </c>
      <c r="D23" s="52" t="s">
        <v>117</v>
      </c>
      <c r="E23" s="34"/>
      <c r="F23" s="34">
        <v>1166.74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0.100000000000001" customHeight="1">
      <c r="A24" s="49" t="s">
        <v>359</v>
      </c>
      <c r="B24" s="50" t="s">
        <v>360</v>
      </c>
      <c r="C24" s="51" t="s">
        <v>116</v>
      </c>
      <c r="D24" s="52" t="s">
        <v>117</v>
      </c>
      <c r="E24" s="34"/>
      <c r="F24" s="34">
        <v>1166.74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0.100000000000001" customHeight="1">
      <c r="A25" s="49" t="s">
        <v>361</v>
      </c>
      <c r="B25" s="50" t="s">
        <v>362</v>
      </c>
      <c r="C25" s="51" t="s">
        <v>112</v>
      </c>
      <c r="D25" s="52" t="s">
        <v>113</v>
      </c>
      <c r="E25" s="34"/>
      <c r="F25" s="34">
        <v>2194.16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0.100000000000001" customHeight="1">
      <c r="A26" s="49" t="s">
        <v>363</v>
      </c>
      <c r="B26" s="50" t="s">
        <v>356</v>
      </c>
      <c r="C26" s="51" t="s">
        <v>112</v>
      </c>
      <c r="D26" s="52" t="s">
        <v>113</v>
      </c>
      <c r="E26" s="34"/>
      <c r="F26" s="34">
        <v>1000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0.100000000000001" customHeight="1">
      <c r="A27" s="49" t="s">
        <v>364</v>
      </c>
      <c r="B27" s="50" t="s">
        <v>365</v>
      </c>
      <c r="C27" s="51" t="s">
        <v>112</v>
      </c>
      <c r="D27" s="52" t="s">
        <v>113</v>
      </c>
      <c r="E27" s="34"/>
      <c r="F27" s="34">
        <v>772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s="356" customFormat="1" ht="20.100000000000001" customHeight="1">
      <c r="A28" s="49" t="s">
        <v>366</v>
      </c>
      <c r="B28" s="50" t="s">
        <v>367</v>
      </c>
      <c r="C28" s="51" t="s">
        <v>112</v>
      </c>
      <c r="D28" s="52" t="s">
        <v>113</v>
      </c>
      <c r="E28" s="34"/>
      <c r="F28" s="34">
        <v>1000</v>
      </c>
    </row>
    <row r="29" spans="1:251" ht="20.100000000000001" customHeight="1">
      <c r="A29" s="49" t="s">
        <v>368</v>
      </c>
      <c r="B29" s="50" t="s">
        <v>369</v>
      </c>
      <c r="C29" s="51" t="s">
        <v>124</v>
      </c>
      <c r="D29" s="52" t="s">
        <v>125</v>
      </c>
      <c r="E29" s="34"/>
      <c r="F29" s="34">
        <v>1627.5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20.100000000000001" customHeight="1">
      <c r="A30" s="49" t="s">
        <v>370</v>
      </c>
      <c r="B30" s="50" t="s">
        <v>371</v>
      </c>
      <c r="C30" s="51" t="s">
        <v>124</v>
      </c>
      <c r="D30" s="52" t="s">
        <v>125</v>
      </c>
      <c r="E30" s="34"/>
      <c r="F30" s="34">
        <v>1328.65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20.100000000000001" customHeight="1">
      <c r="A31" s="49" t="s">
        <v>372</v>
      </c>
      <c r="B31" s="50" t="s">
        <v>373</v>
      </c>
      <c r="C31" s="51" t="s">
        <v>124</v>
      </c>
      <c r="D31" s="52" t="s">
        <v>125</v>
      </c>
      <c r="E31" s="34"/>
      <c r="F31" s="34"/>
      <c r="G31" t="s">
        <v>374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20.100000000000001" customHeight="1">
      <c r="A32" s="49" t="s">
        <v>375</v>
      </c>
      <c r="B32" s="50" t="s">
        <v>371</v>
      </c>
      <c r="C32" s="51" t="s">
        <v>124</v>
      </c>
      <c r="D32" s="52" t="s">
        <v>125</v>
      </c>
      <c r="E32" s="34"/>
      <c r="F32" s="34">
        <v>4000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20.100000000000001" customHeight="1">
      <c r="A33" s="49" t="s">
        <v>376</v>
      </c>
      <c r="B33" s="50" t="s">
        <v>354</v>
      </c>
      <c r="C33" s="51" t="s">
        <v>124</v>
      </c>
      <c r="D33" s="52" t="s">
        <v>377</v>
      </c>
      <c r="E33" s="34"/>
      <c r="F33" s="34">
        <v>4151.58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s="107" customFormat="1" ht="20.100000000000001" customHeight="1">
      <c r="A34" s="49"/>
      <c r="B34" s="50"/>
      <c r="C34" s="51"/>
      <c r="D34" s="52"/>
      <c r="E34" s="34"/>
      <c r="F34" s="34"/>
    </row>
    <row r="35" spans="1:251" ht="20.100000000000001" customHeight="1">
      <c r="A35" s="49"/>
      <c r="B35" s="50"/>
      <c r="C35" s="51"/>
      <c r="D35" s="52"/>
      <c r="E35" s="34"/>
      <c r="F35" s="34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20.100000000000001" customHeight="1">
      <c r="A36" s="49"/>
      <c r="B36" s="50"/>
      <c r="C36" s="51"/>
      <c r="D36" s="52"/>
      <c r="E36" s="34"/>
      <c r="F36" s="34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20.100000000000001" customHeight="1">
      <c r="A37" s="49"/>
      <c r="B37" s="50"/>
      <c r="C37" s="51"/>
      <c r="D37" s="52"/>
      <c r="E37" s="34"/>
      <c r="F37" s="34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s="107" customFormat="1" ht="20.100000000000001" customHeight="1">
      <c r="A38" s="664" t="s">
        <v>133</v>
      </c>
      <c r="B38" s="664"/>
      <c r="C38" s="664"/>
      <c r="D38" s="664"/>
      <c r="E38" s="37">
        <f>SUM(E5:E37)</f>
        <v>2100</v>
      </c>
      <c r="F38" s="37">
        <f>SUM(F5:F37)</f>
        <v>33665.870000000003</v>
      </c>
    </row>
    <row r="39" spans="1:251" ht="20.100000000000001" customHeight="1">
      <c r="A39" s="664" t="s">
        <v>134</v>
      </c>
      <c r="B39" s="664"/>
      <c r="C39" s="664"/>
      <c r="D39" s="664"/>
      <c r="E39" s="106">
        <f>E4-E38</f>
        <v>0</v>
      </c>
      <c r="F39" s="106">
        <f>F4-F38</f>
        <v>406.62999999999738</v>
      </c>
      <c r="G39" t="s">
        <v>378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20.100000000000001" customHeight="1">
      <c r="A40" s="41"/>
      <c r="B40" s="42"/>
      <c r="C40" s="41"/>
      <c r="D40" s="41"/>
      <c r="E40" s="4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20.100000000000001" customHeight="1">
      <c r="A41" s="44"/>
      <c r="B41" s="44" t="s">
        <v>206</v>
      </c>
      <c r="C41" s="44"/>
      <c r="D41" s="44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20.100000000000001" customHeight="1">
      <c r="A42" s="185"/>
      <c r="C42" s="44"/>
      <c r="D42" s="4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20.100000000000001" customHeight="1">
      <c r="A43" s="185"/>
      <c r="C43" s="185"/>
      <c r="D43" s="185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20.100000000000001" customHeight="1">
      <c r="A44" s="185"/>
      <c r="C44" s="185"/>
      <c r="D44" s="185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20.100000000000001" customHeight="1">
      <c r="A45" s="185"/>
      <c r="C45" s="185"/>
      <c r="D45" s="18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20.100000000000001" customHeight="1">
      <c r="A46" s="185"/>
      <c r="C46" s="185"/>
      <c r="D46" s="185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20.100000000000001" customHeight="1">
      <c r="A47" s="185"/>
      <c r="C47" s="185"/>
      <c r="D47" s="185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20.100000000000001" customHeight="1">
      <c r="A48" s="185"/>
      <c r="C48" s="185"/>
      <c r="D48" s="185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20.100000000000001" customHeight="1">
      <c r="A49" s="185"/>
      <c r="C49" s="185"/>
      <c r="D49" s="185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20.100000000000001" customHeight="1">
      <c r="A50" s="185"/>
      <c r="C50" s="185"/>
      <c r="D50" s="185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20.100000000000001" customHeight="1">
      <c r="A51" s="185"/>
      <c r="C51" s="185"/>
      <c r="D51" s="185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20.100000000000001" customHeight="1">
      <c r="A52" s="185"/>
      <c r="C52" s="185"/>
      <c r="D52" s="185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20.100000000000001" customHeight="1">
      <c r="A53" s="185"/>
      <c r="C53" s="185"/>
      <c r="D53" s="185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20.100000000000001" customHeight="1">
      <c r="A54" s="185"/>
      <c r="C54" s="185"/>
      <c r="D54" s="185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20.100000000000001" customHeight="1">
      <c r="A55" s="185"/>
      <c r="C55" s="185"/>
      <c r="D55" s="18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20.100000000000001" customHeight="1">
      <c r="A56" s="185"/>
      <c r="C56" s="185"/>
      <c r="D56" s="185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20.100000000000001" customHeight="1">
      <c r="A57" s="185"/>
      <c r="C57" s="185"/>
      <c r="D57" s="185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20.100000000000001" customHeight="1">
      <c r="A58" s="185"/>
      <c r="C58" s="185"/>
      <c r="D58" s="185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20.100000000000001" customHeight="1">
      <c r="A59" s="185"/>
      <c r="C59" s="185"/>
      <c r="D59" s="185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20.100000000000001" customHeight="1">
      <c r="A60" s="185"/>
      <c r="C60" s="185"/>
      <c r="D60" s="185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20.100000000000001" customHeight="1">
      <c r="A61" s="185"/>
      <c r="C61" s="185"/>
      <c r="D61" s="185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20.100000000000001" customHeight="1">
      <c r="A62" s="185"/>
      <c r="C62" s="185"/>
      <c r="D62" s="185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20.100000000000001" customHeight="1">
      <c r="A63" s="185"/>
      <c r="C63" s="185"/>
      <c r="D63" s="185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20.100000000000001" customHeight="1">
      <c r="A64" s="185"/>
      <c r="C64" s="185"/>
      <c r="D64" s="185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20.100000000000001" customHeight="1">
      <c r="A65" s="185"/>
      <c r="C65" s="185"/>
      <c r="D65" s="18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20.100000000000001" customHeight="1">
      <c r="A66" s="185"/>
      <c r="C66" s="185"/>
      <c r="D66" s="185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20.100000000000001" customHeight="1">
      <c r="A67" s="185"/>
      <c r="C67" s="185"/>
      <c r="D67" s="185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20.100000000000001" customHeight="1">
      <c r="A68" s="185"/>
      <c r="C68" s="185"/>
      <c r="D68" s="185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20.100000000000001" customHeight="1">
      <c r="A69" s="185"/>
      <c r="C69" s="185"/>
      <c r="D69" s="185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20.100000000000001" customHeight="1">
      <c r="A70" s="185"/>
      <c r="C70" s="185"/>
      <c r="D70" s="185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20.100000000000001" customHeight="1">
      <c r="A71" s="185"/>
      <c r="C71" s="185"/>
      <c r="D71" s="185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20.100000000000001" customHeight="1">
      <c r="A72" s="185"/>
      <c r="C72" s="185"/>
      <c r="D72" s="185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20.100000000000001" customHeight="1">
      <c r="A73" s="185"/>
      <c r="C73" s="185"/>
      <c r="D73" s="185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20.100000000000001" customHeight="1">
      <c r="A74" s="185"/>
      <c r="C74" s="185"/>
      <c r="D74" s="185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20.100000000000001" customHeight="1">
      <c r="A75" s="185"/>
      <c r="C75" s="185"/>
      <c r="D75" s="18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20.100000000000001" customHeight="1">
      <c r="A76" s="185"/>
      <c r="C76" s="185"/>
      <c r="D76" s="185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20.100000000000001" customHeight="1">
      <c r="A77" s="185"/>
      <c r="C77" s="185"/>
      <c r="D77" s="185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20.100000000000001" customHeight="1">
      <c r="A78" s="185"/>
      <c r="C78" s="185"/>
      <c r="D78" s="185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20.100000000000001" customHeight="1">
      <c r="A79" s="185"/>
      <c r="C79" s="185"/>
      <c r="D79" s="185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20.100000000000001" customHeight="1">
      <c r="A80" s="185"/>
      <c r="C80" s="185"/>
      <c r="D80" s="185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20.100000000000001" customHeight="1">
      <c r="A81" s="185"/>
      <c r="C81" s="185"/>
      <c r="D81" s="185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20.100000000000001" customHeight="1">
      <c r="A82" s="185"/>
      <c r="C82" s="185"/>
      <c r="D82" s="185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20.100000000000001" customHeight="1">
      <c r="A83" s="185"/>
      <c r="C83" s="185"/>
      <c r="D83" s="185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20.100000000000001" customHeight="1">
      <c r="A84" s="185"/>
      <c r="C84" s="185"/>
      <c r="D84" s="185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20.100000000000001" customHeight="1">
      <c r="A85" s="185"/>
      <c r="C85" s="185"/>
      <c r="D85" s="1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20.100000000000001" customHeight="1">
      <c r="A86" s="185"/>
      <c r="C86" s="185"/>
      <c r="D86" s="185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20.100000000000001" customHeight="1">
      <c r="A87" s="185"/>
      <c r="C87" s="185"/>
      <c r="D87" s="185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20.100000000000001" customHeight="1">
      <c r="A88" s="185"/>
      <c r="C88" s="185"/>
      <c r="D88" s="185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20.100000000000001" customHeight="1">
      <c r="A89" s="185"/>
      <c r="C89" s="185"/>
      <c r="D89" s="185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20.100000000000001" customHeight="1">
      <c r="A90" s="185"/>
      <c r="C90" s="185"/>
      <c r="D90" s="185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20.100000000000001" customHeight="1">
      <c r="A91" s="185"/>
      <c r="C91" s="185"/>
      <c r="D91" s="185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20.100000000000001" customHeight="1">
      <c r="A92" s="185"/>
      <c r="C92" s="185"/>
      <c r="D92" s="185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20.100000000000001" customHeight="1">
      <c r="A93" s="185"/>
      <c r="C93" s="185"/>
      <c r="D93" s="185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20.100000000000001" customHeight="1">
      <c r="A94" s="185"/>
      <c r="C94" s="185"/>
      <c r="D94" s="185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20.100000000000001" customHeight="1">
      <c r="A95" s="185"/>
      <c r="C95" s="185"/>
      <c r="D95" s="18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20.100000000000001" customHeight="1">
      <c r="A96" s="185"/>
      <c r="C96" s="185"/>
      <c r="D96" s="185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20.100000000000001" customHeight="1">
      <c r="A97" s="185"/>
      <c r="C97" s="185"/>
      <c r="D97" s="185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ht="20.100000000000001" customHeight="1">
      <c r="A98" s="185"/>
      <c r="C98" s="185"/>
      <c r="D98" s="185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ht="20.100000000000001" customHeight="1">
      <c r="A99" s="185"/>
      <c r="C99" s="185"/>
      <c r="D99" s="185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ht="20.100000000000001" customHeight="1">
      <c r="A100" s="185"/>
      <c r="C100" s="185"/>
      <c r="D100" s="185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ht="20.100000000000001" customHeight="1">
      <c r="A101" s="185"/>
      <c r="C101" s="185"/>
      <c r="D101" s="185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ht="20.100000000000001" customHeight="1">
      <c r="A102" s="185"/>
      <c r="C102" s="185"/>
      <c r="D102" s="185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ht="20.100000000000001" customHeight="1">
      <c r="A103" s="185"/>
      <c r="C103" s="185"/>
      <c r="D103" s="185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ht="20.100000000000001" customHeight="1">
      <c r="A104" s="185"/>
      <c r="C104" s="185"/>
      <c r="D104" s="185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ht="20.100000000000001" customHeight="1">
      <c r="A105" s="185"/>
      <c r="C105" s="185"/>
      <c r="D105" s="18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ht="20.100000000000001" customHeight="1">
      <c r="A106" s="185"/>
      <c r="C106" s="185"/>
      <c r="D106" s="185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ht="20.100000000000001" customHeight="1">
      <c r="A107" s="185"/>
      <c r="C107" s="185"/>
      <c r="D107" s="185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ht="20.100000000000001" customHeight="1">
      <c r="A108" s="185"/>
      <c r="C108" s="185"/>
      <c r="D108" s="185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ht="20.100000000000001" customHeight="1">
      <c r="A109" s="185"/>
      <c r="C109" s="185"/>
      <c r="D109" s="185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ht="20.100000000000001" customHeight="1">
      <c r="A110" s="185"/>
      <c r="C110" s="185"/>
      <c r="D110" s="185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ht="20.100000000000001" customHeight="1">
      <c r="A111" s="185"/>
      <c r="C111" s="185"/>
      <c r="D111" s="185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ht="20.100000000000001" customHeight="1">
      <c r="A112" s="185"/>
      <c r="C112" s="185"/>
      <c r="D112" s="185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ht="20.100000000000001" customHeight="1">
      <c r="A113" s="185"/>
      <c r="C113" s="185"/>
      <c r="D113" s="185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ht="20.100000000000001" customHeight="1">
      <c r="A114" s="185"/>
      <c r="C114" s="185"/>
      <c r="D114" s="185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ht="20.100000000000001" customHeight="1">
      <c r="A115" s="185"/>
      <c r="C115" s="185"/>
      <c r="D115" s="18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ht="20.100000000000001" customHeight="1">
      <c r="A116" s="185"/>
      <c r="C116" s="185"/>
      <c r="D116" s="185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ht="20.100000000000001" customHeight="1">
      <c r="A117" s="185"/>
      <c r="C117" s="185"/>
      <c r="D117" s="185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ht="20.100000000000001" customHeight="1">
      <c r="A118" s="185"/>
      <c r="C118" s="185"/>
      <c r="D118" s="185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ht="20.100000000000001" customHeight="1">
      <c r="A119" s="185"/>
      <c r="C119" s="185"/>
      <c r="D119" s="185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ht="20.100000000000001" customHeight="1">
      <c r="A120" s="185"/>
      <c r="C120" s="185"/>
      <c r="D120" s="185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ht="20.100000000000001" customHeight="1">
      <c r="A121" s="185"/>
      <c r="C121" s="185"/>
      <c r="D121" s="185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ht="20.100000000000001" customHeight="1">
      <c r="A122" s="185"/>
      <c r="C122" s="185"/>
      <c r="D122" s="185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ht="20.100000000000001" customHeight="1">
      <c r="A123" s="185"/>
      <c r="C123" s="185"/>
      <c r="D123" s="185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ht="20.100000000000001" customHeight="1">
      <c r="A124" s="185"/>
      <c r="C124" s="185"/>
      <c r="D124" s="185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ht="20.100000000000001" customHeight="1">
      <c r="A125" s="185"/>
      <c r="C125" s="185"/>
      <c r="D125" s="18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ht="20.100000000000001" customHeight="1">
      <c r="A126" s="185"/>
      <c r="C126" s="185"/>
      <c r="D126" s="185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1:251" ht="20.100000000000001" customHeight="1">
      <c r="A127" s="185"/>
      <c r="C127" s="185"/>
      <c r="D127" s="185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1:251" ht="20.100000000000001" customHeight="1">
      <c r="A128" s="185"/>
      <c r="C128" s="185"/>
      <c r="D128" s="185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 ht="20.100000000000001" customHeight="1">
      <c r="A129" s="185"/>
      <c r="C129" s="185"/>
      <c r="D129" s="185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ht="20.100000000000001" customHeight="1">
      <c r="A130" s="185"/>
      <c r="C130" s="185"/>
      <c r="D130" s="185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ht="20.100000000000001" customHeight="1">
      <c r="A131" s="185"/>
      <c r="C131" s="185"/>
      <c r="D131" s="185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ht="20.100000000000001" customHeight="1">
      <c r="A132" s="185"/>
      <c r="C132" s="185"/>
      <c r="D132" s="185"/>
      <c r="F132" s="63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 ht="20.100000000000001" customHeight="1">
      <c r="A133" s="185"/>
      <c r="C133" s="185"/>
      <c r="D133" s="185"/>
      <c r="F133" s="4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 ht="20.100000000000001" customHeight="1">
      <c r="A134" s="185"/>
      <c r="C134" s="185"/>
      <c r="D134" s="185"/>
      <c r="F134" s="43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ht="20.100000000000001" customHeight="1">
      <c r="A135" s="185"/>
      <c r="C135" s="185"/>
      <c r="D135" s="185"/>
      <c r="F135" s="43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ht="20.100000000000001" customHeight="1">
      <c r="A136" s="185"/>
      <c r="C136" s="185"/>
      <c r="D136" s="185"/>
      <c r="F136" s="43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s="63" customFormat="1" ht="20.100000000000001" customHeight="1">
      <c r="A137" s="185"/>
      <c r="B137" s="47"/>
      <c r="C137" s="185"/>
      <c r="D137" s="185"/>
      <c r="E137" s="48"/>
      <c r="F137" s="43"/>
    </row>
    <row r="138" spans="1:251" s="43" customFormat="1" ht="20.100000000000001" customHeight="1">
      <c r="A138" s="185"/>
      <c r="B138" s="47"/>
      <c r="C138" s="185"/>
      <c r="D138" s="185"/>
      <c r="E138" s="48"/>
    </row>
    <row r="139" spans="1:251" s="43" customFormat="1" ht="20.100000000000001" customHeight="1">
      <c r="A139" s="185"/>
      <c r="B139" s="47"/>
      <c r="C139" s="185"/>
      <c r="D139" s="185"/>
      <c r="E139" s="48"/>
    </row>
    <row r="140" spans="1:251" s="43" customFormat="1" ht="20.100000000000001" customHeight="1">
      <c r="A140" s="185"/>
      <c r="B140" s="47"/>
      <c r="C140" s="185"/>
      <c r="D140" s="185"/>
      <c r="E140" s="48"/>
    </row>
    <row r="141" spans="1:251" s="43" customFormat="1" ht="20.100000000000001" customHeight="1">
      <c r="A141" s="185"/>
      <c r="B141" s="47"/>
      <c r="C141" s="185"/>
      <c r="D141" s="185"/>
      <c r="E141" s="48"/>
    </row>
    <row r="142" spans="1:251" s="43" customFormat="1" ht="20.100000000000001" customHeight="1">
      <c r="A142" s="185"/>
      <c r="B142" s="47"/>
      <c r="C142" s="185"/>
      <c r="D142" s="185"/>
      <c r="E142" s="48"/>
    </row>
    <row r="143" spans="1:251" s="43" customFormat="1" ht="20.100000000000001" customHeight="1">
      <c r="A143" s="185"/>
      <c r="B143" s="47"/>
      <c r="C143" s="185"/>
      <c r="D143" s="185"/>
      <c r="E143" s="48"/>
    </row>
    <row r="144" spans="1:251" s="43" customFormat="1" ht="20.100000000000001" customHeight="1">
      <c r="A144" s="185"/>
      <c r="B144" s="47"/>
      <c r="C144" s="185"/>
      <c r="D144" s="185"/>
      <c r="E144" s="48"/>
    </row>
    <row r="145" spans="1:6" s="43" customFormat="1" ht="20.100000000000001" customHeight="1">
      <c r="A145" s="185"/>
      <c r="B145" s="47"/>
      <c r="C145" s="185"/>
      <c r="D145" s="185"/>
      <c r="E145" s="48"/>
    </row>
    <row r="146" spans="1:6" s="43" customFormat="1" ht="20.100000000000001" customHeight="1">
      <c r="A146" s="185"/>
      <c r="B146" s="47"/>
      <c r="C146" s="185"/>
      <c r="D146" s="185"/>
      <c r="E146" s="48"/>
    </row>
    <row r="147" spans="1:6" s="43" customFormat="1" ht="20.100000000000001" customHeight="1">
      <c r="A147" s="185"/>
      <c r="B147" s="47"/>
      <c r="C147" s="185"/>
      <c r="D147" s="185"/>
      <c r="E147" s="48"/>
    </row>
    <row r="148" spans="1:6" s="43" customFormat="1" ht="20.100000000000001" customHeight="1">
      <c r="A148" s="185"/>
      <c r="B148" s="47"/>
      <c r="C148" s="185"/>
      <c r="D148" s="185"/>
      <c r="E148" s="48"/>
    </row>
    <row r="149" spans="1:6" s="43" customFormat="1" ht="20.100000000000001" customHeight="1">
      <c r="A149" s="185"/>
      <c r="B149" s="47"/>
      <c r="C149" s="185"/>
      <c r="D149" s="185"/>
      <c r="E149" s="48"/>
      <c r="F149" s="48"/>
    </row>
    <row r="150" spans="1:6" s="43" customFormat="1" ht="20.100000000000001" customHeight="1">
      <c r="A150" s="185"/>
      <c r="B150" s="47"/>
      <c r="C150" s="185"/>
      <c r="D150" s="185"/>
      <c r="E150" s="48"/>
      <c r="F150" s="48"/>
    </row>
    <row r="151" spans="1:6" s="43" customFormat="1" ht="20.100000000000001" customHeight="1">
      <c r="A151" s="185"/>
      <c r="B151" s="47"/>
      <c r="C151" s="185"/>
      <c r="D151" s="185"/>
      <c r="E151" s="48"/>
      <c r="F151" s="48"/>
    </row>
    <row r="152" spans="1:6" s="43" customFormat="1" ht="20.100000000000001" customHeight="1">
      <c r="A152" s="185"/>
      <c r="B152" s="47"/>
      <c r="C152" s="185"/>
      <c r="D152" s="185"/>
      <c r="E152" s="48"/>
      <c r="F152" s="48"/>
    </row>
    <row r="153" spans="1:6" s="43" customFormat="1" ht="20.100000000000001" customHeight="1">
      <c r="A153" s="185"/>
      <c r="B153" s="47"/>
      <c r="C153" s="185"/>
      <c r="D153" s="185"/>
      <c r="E153" s="48"/>
      <c r="F153" s="48"/>
    </row>
  </sheetData>
  <sheetProtection selectLockedCells="1" selectUnlockedCells="1"/>
  <customSheetViews>
    <customSheetView guid="{9136D788-8883-4E51-8DA8-5BFE4753DE97}">
      <selection activeCell="E1" sqref="E1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6">
    <mergeCell ref="A39:D39"/>
    <mergeCell ref="A3:A4"/>
    <mergeCell ref="B3:B4"/>
    <mergeCell ref="C3:C4"/>
    <mergeCell ref="D3:D4"/>
    <mergeCell ref="A38:D38"/>
  </mergeCells>
  <hyperlinks>
    <hyperlink ref="F1" location="Indice!A1" display="Índice" xr:uid="{00000000-0004-0000-1C00-000000000000}"/>
  </hyperlink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.7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17">
    <tabColor indexed="9"/>
  </sheetPr>
  <dimension ref="A1:IR127"/>
  <sheetViews>
    <sheetView topLeftCell="A16" workbookViewId="0" xr3:uid="{7075697D-051A-5480-9A35-AA80E904E1A1}">
      <selection activeCell="B17" sqref="B17"/>
    </sheetView>
  </sheetViews>
  <sheetFormatPr defaultRowHeight="20.100000000000001" customHeight="1"/>
  <cols>
    <col min="1" max="1" width="21" style="46" customWidth="1"/>
    <col min="2" max="2" width="41.85546875" style="47" customWidth="1"/>
    <col min="3" max="3" width="15.28515625" style="46" customWidth="1"/>
    <col min="4" max="4" width="28.140625" style="46" customWidth="1"/>
    <col min="5" max="5" width="14.7109375" style="48" customWidth="1"/>
    <col min="6" max="6" width="14.140625" style="48" customWidth="1"/>
    <col min="7" max="16384" width="9.140625" style="48"/>
  </cols>
  <sheetData>
    <row r="1" spans="1:252" ht="20.100000000000001" customHeight="1">
      <c r="A1" s="24" t="s">
        <v>20</v>
      </c>
      <c r="B1" s="25" t="s">
        <v>19</v>
      </c>
      <c r="C1" s="26"/>
      <c r="D1" s="294"/>
      <c r="E1" s="295"/>
      <c r="F1" s="405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21"/>
      <c r="B2" s="30"/>
      <c r="C2" s="31"/>
      <c r="D2" s="667"/>
      <c r="E2" s="667"/>
      <c r="F2" s="67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54" t="s">
        <v>104</v>
      </c>
      <c r="B3" s="655" t="s">
        <v>105</v>
      </c>
      <c r="C3" s="665" t="s">
        <v>106</v>
      </c>
      <c r="D3" s="666" t="s">
        <v>107</v>
      </c>
      <c r="E3" s="622" t="s">
        <v>108</v>
      </c>
      <c r="F3" s="622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65"/>
      <c r="D4" s="666"/>
      <c r="E4" s="176">
        <v>3100</v>
      </c>
      <c r="F4" s="176">
        <v>13500</v>
      </c>
    </row>
    <row r="5" spans="1:252" ht="20.100000000000001" customHeight="1">
      <c r="A5" s="49" t="s">
        <v>379</v>
      </c>
      <c r="B5" s="50" t="s">
        <v>380</v>
      </c>
      <c r="C5" s="51" t="s">
        <v>112</v>
      </c>
      <c r="D5" s="52" t="s">
        <v>113</v>
      </c>
      <c r="E5" s="34"/>
      <c r="F5" s="179">
        <v>465</v>
      </c>
    </row>
    <row r="6" spans="1:252" ht="20.100000000000001" customHeight="1">
      <c r="A6" s="49" t="s">
        <v>381</v>
      </c>
      <c r="B6" s="50" t="s">
        <v>382</v>
      </c>
      <c r="C6" s="51" t="s">
        <v>124</v>
      </c>
      <c r="D6" s="52" t="s">
        <v>125</v>
      </c>
      <c r="E6" s="479">
        <v>1000</v>
      </c>
      <c r="F6" s="178"/>
    </row>
    <row r="7" spans="1:252" ht="20.100000000000001" customHeight="1">
      <c r="A7" s="49" t="s">
        <v>383</v>
      </c>
      <c r="B7" s="50" t="s">
        <v>384</v>
      </c>
      <c r="C7" s="51" t="s">
        <v>124</v>
      </c>
      <c r="D7" s="52" t="s">
        <v>125</v>
      </c>
      <c r="E7" s="34"/>
      <c r="F7" s="34">
        <v>604.25</v>
      </c>
    </row>
    <row r="8" spans="1:252" ht="20.100000000000001" customHeight="1">
      <c r="A8" s="49" t="s">
        <v>385</v>
      </c>
      <c r="B8" s="50" t="s">
        <v>386</v>
      </c>
      <c r="C8" s="51" t="s">
        <v>124</v>
      </c>
      <c r="D8" s="52" t="s">
        <v>125</v>
      </c>
      <c r="E8" s="34"/>
      <c r="F8" s="34">
        <v>930</v>
      </c>
    </row>
    <row r="9" spans="1:252" ht="20.100000000000001" customHeight="1">
      <c r="A9" s="49" t="s">
        <v>387</v>
      </c>
      <c r="B9" s="50" t="s">
        <v>388</v>
      </c>
      <c r="C9" s="51" t="s">
        <v>124</v>
      </c>
      <c r="D9" s="52" t="s">
        <v>125</v>
      </c>
      <c r="E9" s="34"/>
      <c r="F9" s="34">
        <v>1860</v>
      </c>
    </row>
    <row r="10" spans="1:252" ht="20.100000000000001" customHeight="1">
      <c r="A10" s="620" t="s">
        <v>389</v>
      </c>
      <c r="B10" s="38" t="s">
        <v>382</v>
      </c>
      <c r="C10" s="39" t="s">
        <v>124</v>
      </c>
      <c r="D10" s="40" t="s">
        <v>125</v>
      </c>
      <c r="E10" s="36">
        <v>2000</v>
      </c>
      <c r="F10" s="36"/>
    </row>
    <row r="11" spans="1:252" ht="20.100000000000001" customHeight="1">
      <c r="A11" s="620" t="s">
        <v>390</v>
      </c>
      <c r="B11" s="38" t="s">
        <v>391</v>
      </c>
      <c r="C11" s="39" t="s">
        <v>124</v>
      </c>
      <c r="D11" s="40" t="s">
        <v>125</v>
      </c>
      <c r="E11" s="36"/>
      <c r="F11" s="36">
        <v>1860</v>
      </c>
    </row>
    <row r="12" spans="1:252" ht="20.100000000000001" customHeight="1">
      <c r="A12" s="620" t="s">
        <v>392</v>
      </c>
      <c r="B12" s="38" t="s">
        <v>393</v>
      </c>
      <c r="C12" s="39" t="s">
        <v>112</v>
      </c>
      <c r="D12" s="40" t="s">
        <v>113</v>
      </c>
      <c r="E12" s="36"/>
      <c r="F12" s="36">
        <v>697.5</v>
      </c>
    </row>
    <row r="13" spans="1:252" ht="20.100000000000001" customHeight="1">
      <c r="A13" s="620" t="s">
        <v>394</v>
      </c>
      <c r="B13" s="38" t="s">
        <v>393</v>
      </c>
      <c r="C13" s="39" t="s">
        <v>112</v>
      </c>
      <c r="D13" s="40" t="s">
        <v>113</v>
      </c>
      <c r="E13" s="36"/>
      <c r="F13" s="36">
        <v>697.5</v>
      </c>
    </row>
    <row r="14" spans="1:252" ht="20.100000000000001" customHeight="1">
      <c r="A14" s="620" t="s">
        <v>395</v>
      </c>
      <c r="B14" s="38" t="s">
        <v>396</v>
      </c>
      <c r="C14" s="39" t="s">
        <v>112</v>
      </c>
      <c r="D14" s="40" t="s">
        <v>113</v>
      </c>
      <c r="E14" s="36"/>
      <c r="F14" s="36">
        <v>395</v>
      </c>
    </row>
    <row r="15" spans="1:252" ht="20.100000000000001" customHeight="1">
      <c r="A15" s="620" t="s">
        <v>397</v>
      </c>
      <c r="B15" s="38" t="s">
        <v>398</v>
      </c>
      <c r="C15" s="39" t="s">
        <v>112</v>
      </c>
      <c r="D15" s="40" t="s">
        <v>113</v>
      </c>
      <c r="E15" s="36"/>
      <c r="F15" s="36">
        <v>1000</v>
      </c>
    </row>
    <row r="16" spans="1:252" ht="20.100000000000001" customHeight="1">
      <c r="A16" s="620" t="s">
        <v>399</v>
      </c>
      <c r="B16" s="38" t="s">
        <v>400</v>
      </c>
      <c r="C16" s="39" t="s">
        <v>112</v>
      </c>
      <c r="D16" s="40" t="s">
        <v>113</v>
      </c>
      <c r="E16" s="36"/>
      <c r="F16" s="36">
        <v>1000</v>
      </c>
    </row>
    <row r="17" spans="1:6" ht="20.100000000000001" customHeight="1">
      <c r="A17" s="620" t="s">
        <v>401</v>
      </c>
      <c r="B17" s="38" t="s">
        <v>402</v>
      </c>
      <c r="C17" s="39" t="s">
        <v>112</v>
      </c>
      <c r="D17" s="40" t="s">
        <v>113</v>
      </c>
      <c r="E17" s="36"/>
      <c r="F17" s="36">
        <v>720</v>
      </c>
    </row>
    <row r="18" spans="1:6" ht="20.100000000000001" customHeight="1">
      <c r="A18" s="620" t="s">
        <v>403</v>
      </c>
      <c r="B18" s="38" t="s">
        <v>404</v>
      </c>
      <c r="C18" s="39" t="s">
        <v>112</v>
      </c>
      <c r="D18" s="40" t="s">
        <v>113</v>
      </c>
      <c r="E18" s="36"/>
      <c r="F18" s="36">
        <v>1000</v>
      </c>
    </row>
    <row r="19" spans="1:6" ht="20.100000000000001" customHeight="1">
      <c r="A19" s="620" t="s">
        <v>405</v>
      </c>
      <c r="B19" s="38" t="s">
        <v>382</v>
      </c>
      <c r="C19" s="39" t="s">
        <v>124</v>
      </c>
      <c r="D19" s="40" t="s">
        <v>125</v>
      </c>
      <c r="E19" s="36">
        <v>850</v>
      </c>
      <c r="F19" s="36"/>
    </row>
    <row r="20" spans="1:6" ht="20.100000000000001" customHeight="1">
      <c r="A20" s="620" t="s">
        <v>406</v>
      </c>
      <c r="B20" s="38" t="s">
        <v>407</v>
      </c>
      <c r="C20" s="39" t="s">
        <v>112</v>
      </c>
      <c r="D20" s="40" t="s">
        <v>113</v>
      </c>
      <c r="E20" s="36"/>
      <c r="F20" s="36">
        <v>1000</v>
      </c>
    </row>
    <row r="21" spans="1:6" ht="20.100000000000001" customHeight="1">
      <c r="A21" s="620" t="s">
        <v>408</v>
      </c>
      <c r="B21" s="38" t="s">
        <v>409</v>
      </c>
      <c r="C21" s="39" t="s">
        <v>112</v>
      </c>
      <c r="D21" s="40" t="s">
        <v>113</v>
      </c>
      <c r="E21" s="36"/>
      <c r="F21" s="36">
        <v>930</v>
      </c>
    </row>
    <row r="22" spans="1:6" ht="20.100000000000001" customHeight="1">
      <c r="A22" s="620"/>
      <c r="B22" s="38"/>
      <c r="C22" s="39"/>
      <c r="D22" s="40"/>
      <c r="E22" s="36"/>
      <c r="F22" s="36"/>
    </row>
    <row r="23" spans="1:6" ht="20.100000000000001" customHeight="1">
      <c r="A23" s="620"/>
      <c r="B23" s="38"/>
      <c r="C23" s="39"/>
      <c r="D23" s="40"/>
      <c r="E23" s="36"/>
      <c r="F23" s="36"/>
    </row>
    <row r="24" spans="1:6" ht="20.100000000000001" customHeight="1">
      <c r="A24" s="620"/>
      <c r="B24" s="38"/>
      <c r="C24" s="39"/>
      <c r="D24" s="40"/>
      <c r="E24" s="36"/>
      <c r="F24" s="36"/>
    </row>
    <row r="25" spans="1:6" ht="20.100000000000001" customHeight="1">
      <c r="A25" s="620"/>
      <c r="B25" s="38"/>
      <c r="C25" s="39"/>
      <c r="D25" s="40"/>
      <c r="E25" s="36"/>
      <c r="F25" s="36"/>
    </row>
    <row r="26" spans="1:6" ht="20.100000000000001" customHeight="1">
      <c r="A26" s="620"/>
      <c r="B26" s="38"/>
      <c r="C26" s="39"/>
      <c r="D26" s="40"/>
      <c r="E26" s="36"/>
      <c r="F26" s="36"/>
    </row>
    <row r="27" spans="1:6" ht="20.100000000000001" customHeight="1">
      <c r="A27" s="664" t="s">
        <v>133</v>
      </c>
      <c r="B27" s="664"/>
      <c r="C27" s="664"/>
      <c r="D27" s="664"/>
      <c r="E27" s="37">
        <f>SUM(E5:E26)</f>
        <v>3850</v>
      </c>
      <c r="F27" s="37">
        <f>SUM(F5:F26)</f>
        <v>13159.25</v>
      </c>
    </row>
    <row r="28" spans="1:6" ht="20.100000000000001" customHeight="1">
      <c r="A28" s="664" t="s">
        <v>134</v>
      </c>
      <c r="B28" s="664"/>
      <c r="C28" s="664"/>
      <c r="D28" s="664"/>
      <c r="E28" s="106">
        <f>E4-E27</f>
        <v>-750</v>
      </c>
      <c r="F28" s="106">
        <f>F4-F27</f>
        <v>340.75</v>
      </c>
    </row>
    <row r="29" spans="1:6" ht="20.100000000000001" customHeight="1">
      <c r="A29" s="41"/>
      <c r="B29" s="42"/>
      <c r="C29" s="41"/>
      <c r="D29" s="41"/>
      <c r="E29"/>
    </row>
    <row r="30" spans="1:6" ht="20.100000000000001" customHeight="1">
      <c r="A30" s="44"/>
      <c r="B30" s="44" t="s">
        <v>206</v>
      </c>
      <c r="C30" s="41"/>
      <c r="D30" s="41"/>
      <c r="E30" s="43"/>
    </row>
    <row r="31" spans="1:6" ht="20.100000000000001" customHeight="1">
      <c r="A31" s="185"/>
      <c r="C31" s="44"/>
      <c r="D31" s="44"/>
    </row>
    <row r="32" spans="1:6" ht="20.100000000000001" customHeight="1">
      <c r="A32" s="185"/>
      <c r="C32" s="185"/>
      <c r="D32" s="185"/>
    </row>
    <row r="33" spans="1:4" ht="20.100000000000001" customHeight="1">
      <c r="A33" s="185"/>
      <c r="C33" s="185"/>
      <c r="D33" s="185"/>
    </row>
    <row r="34" spans="1:4" ht="20.100000000000001" customHeight="1">
      <c r="A34" s="185"/>
      <c r="C34" s="185"/>
      <c r="D34" s="185"/>
    </row>
    <row r="35" spans="1:4" ht="20.100000000000001" customHeight="1">
      <c r="A35" s="185"/>
      <c r="C35" s="185"/>
      <c r="D35" s="185"/>
    </row>
    <row r="36" spans="1:4" ht="20.100000000000001" customHeight="1">
      <c r="A36" s="185"/>
      <c r="C36" s="185"/>
      <c r="D36" s="185"/>
    </row>
    <row r="37" spans="1:4" ht="20.100000000000001" customHeight="1">
      <c r="A37" s="185"/>
      <c r="C37" s="185"/>
      <c r="D37" s="185"/>
    </row>
    <row r="38" spans="1:4" ht="20.100000000000001" customHeight="1">
      <c r="A38" s="185"/>
      <c r="C38" s="185"/>
      <c r="D38" s="185"/>
    </row>
    <row r="39" spans="1:4" ht="20.100000000000001" customHeight="1">
      <c r="A39" s="185"/>
      <c r="C39" s="185"/>
      <c r="D39" s="185"/>
    </row>
    <row r="40" spans="1:4" ht="20.100000000000001" customHeight="1">
      <c r="A40" s="185"/>
      <c r="C40" s="185"/>
      <c r="D40" s="185"/>
    </row>
    <row r="41" spans="1:4" ht="20.100000000000001" customHeight="1">
      <c r="A41" s="185"/>
      <c r="C41" s="185"/>
      <c r="D41" s="185"/>
    </row>
    <row r="42" spans="1:4" ht="20.100000000000001" customHeight="1">
      <c r="A42" s="185"/>
      <c r="C42" s="185"/>
      <c r="D42" s="185"/>
    </row>
    <row r="43" spans="1:4" ht="20.100000000000001" customHeight="1">
      <c r="A43" s="185"/>
      <c r="C43" s="185"/>
      <c r="D43" s="185"/>
    </row>
    <row r="44" spans="1:4" ht="20.100000000000001" customHeight="1">
      <c r="A44" s="185"/>
      <c r="C44" s="185"/>
      <c r="D44" s="185"/>
    </row>
    <row r="45" spans="1:4" ht="20.100000000000001" customHeight="1">
      <c r="A45" s="185"/>
      <c r="C45" s="185"/>
      <c r="D45" s="185"/>
    </row>
    <row r="46" spans="1:4" ht="20.100000000000001" customHeight="1">
      <c r="A46" s="185"/>
      <c r="C46" s="185"/>
      <c r="D46" s="185"/>
    </row>
    <row r="47" spans="1:4" ht="20.100000000000001" customHeight="1">
      <c r="A47" s="185"/>
      <c r="C47" s="185"/>
      <c r="D47" s="185"/>
    </row>
    <row r="48" spans="1:4" ht="20.100000000000001" customHeight="1">
      <c r="A48" s="185"/>
      <c r="C48" s="185"/>
      <c r="D48" s="185"/>
    </row>
    <row r="49" spans="1:4" ht="20.100000000000001" customHeight="1">
      <c r="A49" s="185"/>
      <c r="C49" s="185"/>
      <c r="D49" s="185"/>
    </row>
    <row r="50" spans="1:4" ht="20.100000000000001" customHeight="1">
      <c r="A50" s="185"/>
      <c r="C50" s="185"/>
      <c r="D50" s="185"/>
    </row>
    <row r="51" spans="1:4" ht="20.100000000000001" customHeight="1">
      <c r="A51" s="185"/>
      <c r="C51" s="185"/>
      <c r="D51" s="185"/>
    </row>
    <row r="52" spans="1:4" ht="20.100000000000001" customHeight="1">
      <c r="A52" s="185"/>
      <c r="C52" s="185"/>
      <c r="D52" s="185"/>
    </row>
    <row r="53" spans="1:4" ht="20.100000000000001" customHeight="1">
      <c r="A53" s="185"/>
      <c r="C53" s="185"/>
      <c r="D53" s="185"/>
    </row>
    <row r="54" spans="1:4" ht="20.100000000000001" customHeight="1">
      <c r="A54" s="185"/>
      <c r="C54" s="185"/>
      <c r="D54" s="185"/>
    </row>
    <row r="55" spans="1:4" ht="20.100000000000001" customHeight="1">
      <c r="A55" s="185"/>
      <c r="C55" s="185"/>
      <c r="D55" s="185"/>
    </row>
    <row r="56" spans="1:4" ht="20.100000000000001" customHeight="1">
      <c r="A56" s="185"/>
      <c r="C56" s="185"/>
      <c r="D56" s="185"/>
    </row>
    <row r="57" spans="1:4" ht="20.100000000000001" customHeight="1">
      <c r="A57" s="185"/>
      <c r="C57" s="185"/>
      <c r="D57" s="185"/>
    </row>
    <row r="58" spans="1:4" ht="20.100000000000001" customHeight="1">
      <c r="A58" s="185"/>
      <c r="C58" s="185"/>
      <c r="D58" s="185"/>
    </row>
    <row r="59" spans="1:4" ht="20.100000000000001" customHeight="1">
      <c r="A59" s="185"/>
      <c r="C59" s="185"/>
      <c r="D59" s="185"/>
    </row>
    <row r="60" spans="1:4" ht="20.100000000000001" customHeight="1">
      <c r="A60" s="185"/>
      <c r="C60" s="185"/>
      <c r="D60" s="185"/>
    </row>
    <row r="61" spans="1:4" ht="20.100000000000001" customHeight="1">
      <c r="A61" s="185"/>
      <c r="C61" s="185"/>
      <c r="D61" s="185"/>
    </row>
    <row r="62" spans="1:4" ht="20.100000000000001" customHeight="1">
      <c r="A62" s="185"/>
      <c r="C62" s="185"/>
      <c r="D62" s="185"/>
    </row>
    <row r="63" spans="1:4" ht="20.100000000000001" customHeight="1">
      <c r="A63" s="185"/>
      <c r="C63" s="185"/>
      <c r="D63" s="185"/>
    </row>
    <row r="64" spans="1:4" ht="20.100000000000001" customHeight="1">
      <c r="A64" s="185"/>
      <c r="C64" s="185"/>
      <c r="D64" s="185"/>
    </row>
    <row r="65" spans="1:4" ht="20.100000000000001" customHeight="1">
      <c r="A65" s="185"/>
      <c r="C65" s="185"/>
      <c r="D65" s="185"/>
    </row>
    <row r="66" spans="1:4" ht="20.100000000000001" customHeight="1">
      <c r="A66" s="185"/>
      <c r="C66" s="185"/>
      <c r="D66" s="185"/>
    </row>
    <row r="67" spans="1:4" ht="20.100000000000001" customHeight="1">
      <c r="A67" s="185"/>
      <c r="C67" s="185"/>
      <c r="D67" s="185"/>
    </row>
    <row r="68" spans="1:4" ht="20.100000000000001" customHeight="1">
      <c r="A68" s="185"/>
      <c r="C68" s="185"/>
      <c r="D68" s="185"/>
    </row>
    <row r="69" spans="1:4" ht="20.100000000000001" customHeight="1">
      <c r="A69" s="185"/>
      <c r="C69" s="185"/>
      <c r="D69" s="185"/>
    </row>
    <row r="70" spans="1:4" ht="20.100000000000001" customHeight="1">
      <c r="A70" s="185"/>
      <c r="C70" s="185"/>
      <c r="D70" s="185"/>
    </row>
    <row r="71" spans="1:4" ht="20.100000000000001" customHeight="1">
      <c r="A71" s="185"/>
      <c r="C71" s="185"/>
      <c r="D71" s="185"/>
    </row>
    <row r="72" spans="1:4" ht="20.100000000000001" customHeight="1">
      <c r="A72" s="185"/>
      <c r="C72" s="185"/>
      <c r="D72" s="185"/>
    </row>
    <row r="73" spans="1:4" ht="20.100000000000001" customHeight="1">
      <c r="A73" s="185"/>
      <c r="C73" s="185"/>
      <c r="D73" s="185"/>
    </row>
    <row r="74" spans="1:4" ht="20.100000000000001" customHeight="1">
      <c r="A74" s="185"/>
      <c r="C74" s="185"/>
      <c r="D74" s="185"/>
    </row>
    <row r="75" spans="1:4" ht="20.100000000000001" customHeight="1">
      <c r="A75" s="185"/>
      <c r="C75" s="185"/>
      <c r="D75" s="185"/>
    </row>
    <row r="76" spans="1:4" ht="20.100000000000001" customHeight="1">
      <c r="A76" s="185"/>
      <c r="C76" s="185"/>
      <c r="D76" s="185"/>
    </row>
    <row r="77" spans="1:4" ht="20.100000000000001" customHeight="1">
      <c r="A77" s="185"/>
      <c r="C77" s="185"/>
      <c r="D77" s="185"/>
    </row>
    <row r="78" spans="1:4" ht="20.100000000000001" customHeight="1">
      <c r="A78" s="185"/>
      <c r="C78" s="185"/>
      <c r="D78" s="185"/>
    </row>
    <row r="79" spans="1:4" ht="20.100000000000001" customHeight="1">
      <c r="A79" s="185"/>
      <c r="C79" s="185"/>
      <c r="D79" s="185"/>
    </row>
    <row r="80" spans="1:4" ht="20.100000000000001" customHeight="1">
      <c r="A80" s="185"/>
      <c r="C80" s="185"/>
      <c r="D80" s="185"/>
    </row>
    <row r="81" spans="1:4" ht="20.100000000000001" customHeight="1">
      <c r="A81" s="185"/>
      <c r="C81" s="185"/>
      <c r="D81" s="185"/>
    </row>
    <row r="82" spans="1:4" ht="20.100000000000001" customHeight="1">
      <c r="A82" s="185"/>
      <c r="C82" s="185"/>
      <c r="D82" s="185"/>
    </row>
    <row r="83" spans="1:4" ht="20.100000000000001" customHeight="1">
      <c r="A83" s="185"/>
      <c r="C83" s="185"/>
      <c r="D83" s="185"/>
    </row>
    <row r="84" spans="1:4" ht="20.100000000000001" customHeight="1">
      <c r="A84" s="185"/>
      <c r="C84" s="185"/>
      <c r="D84" s="185"/>
    </row>
    <row r="85" spans="1:4" ht="20.100000000000001" customHeight="1">
      <c r="A85" s="185"/>
      <c r="C85" s="185"/>
      <c r="D85" s="185"/>
    </row>
    <row r="86" spans="1:4" ht="20.100000000000001" customHeight="1">
      <c r="A86" s="185"/>
      <c r="C86" s="185"/>
      <c r="D86" s="185"/>
    </row>
    <row r="87" spans="1:4" ht="20.100000000000001" customHeight="1">
      <c r="A87" s="185"/>
      <c r="C87" s="185"/>
      <c r="D87" s="185"/>
    </row>
    <row r="88" spans="1:4" ht="20.100000000000001" customHeight="1">
      <c r="A88" s="185"/>
      <c r="C88" s="185"/>
      <c r="D88" s="185"/>
    </row>
    <row r="89" spans="1:4" ht="20.100000000000001" customHeight="1">
      <c r="A89" s="185"/>
      <c r="C89" s="185"/>
      <c r="D89" s="185"/>
    </row>
    <row r="90" spans="1:4" ht="20.100000000000001" customHeight="1">
      <c r="A90" s="185"/>
      <c r="C90" s="185"/>
      <c r="D90" s="185"/>
    </row>
    <row r="91" spans="1:4" ht="20.100000000000001" customHeight="1">
      <c r="A91" s="185"/>
      <c r="C91" s="185"/>
      <c r="D91" s="185"/>
    </row>
    <row r="92" spans="1:4" ht="20.100000000000001" customHeight="1">
      <c r="A92" s="185"/>
      <c r="C92" s="185"/>
      <c r="D92" s="185"/>
    </row>
    <row r="93" spans="1:4" ht="20.100000000000001" customHeight="1">
      <c r="A93" s="185"/>
      <c r="C93" s="185"/>
      <c r="D93" s="185"/>
    </row>
    <row r="94" spans="1:4" ht="20.100000000000001" customHeight="1">
      <c r="A94" s="185"/>
      <c r="C94" s="185"/>
      <c r="D94" s="185"/>
    </row>
    <row r="95" spans="1:4" ht="20.100000000000001" customHeight="1">
      <c r="A95" s="185"/>
      <c r="C95" s="185"/>
      <c r="D95" s="185"/>
    </row>
    <row r="96" spans="1:4" ht="20.100000000000001" customHeight="1">
      <c r="A96" s="185"/>
      <c r="C96" s="185"/>
      <c r="D96" s="185"/>
    </row>
    <row r="97" spans="1:4" ht="20.100000000000001" customHeight="1">
      <c r="A97" s="185"/>
      <c r="C97" s="185"/>
      <c r="D97" s="185"/>
    </row>
    <row r="98" spans="1:4" ht="20.100000000000001" customHeight="1">
      <c r="A98" s="185"/>
      <c r="C98" s="185"/>
      <c r="D98" s="185"/>
    </row>
    <row r="99" spans="1:4" ht="20.100000000000001" customHeight="1">
      <c r="A99" s="185"/>
      <c r="C99" s="185"/>
      <c r="D99" s="185"/>
    </row>
    <row r="100" spans="1:4" ht="20.100000000000001" customHeight="1">
      <c r="A100" s="185"/>
      <c r="C100" s="185"/>
      <c r="D100" s="185"/>
    </row>
    <row r="101" spans="1:4" ht="20.100000000000001" customHeight="1">
      <c r="A101" s="185"/>
      <c r="C101" s="185"/>
      <c r="D101" s="185"/>
    </row>
    <row r="102" spans="1:4" ht="20.100000000000001" customHeight="1">
      <c r="A102" s="185"/>
      <c r="C102" s="185"/>
      <c r="D102" s="185"/>
    </row>
    <row r="103" spans="1:4" ht="20.100000000000001" customHeight="1">
      <c r="A103" s="185"/>
      <c r="C103" s="185"/>
      <c r="D103" s="185"/>
    </row>
    <row r="104" spans="1:4" ht="20.100000000000001" customHeight="1">
      <c r="A104" s="185"/>
      <c r="C104" s="185"/>
      <c r="D104" s="185"/>
    </row>
    <row r="105" spans="1:4" ht="20.100000000000001" customHeight="1">
      <c r="A105" s="185"/>
      <c r="C105" s="185"/>
      <c r="D105" s="185"/>
    </row>
    <row r="106" spans="1:4" ht="20.100000000000001" customHeight="1">
      <c r="A106" s="185"/>
      <c r="C106" s="185"/>
      <c r="D106" s="185"/>
    </row>
    <row r="107" spans="1:4" ht="20.100000000000001" customHeight="1">
      <c r="A107" s="185"/>
      <c r="C107" s="185"/>
      <c r="D107" s="185"/>
    </row>
    <row r="108" spans="1:4" ht="20.100000000000001" customHeight="1">
      <c r="A108" s="185"/>
      <c r="C108" s="185"/>
      <c r="D108" s="185"/>
    </row>
    <row r="109" spans="1:4" ht="20.100000000000001" customHeight="1">
      <c r="A109" s="185"/>
      <c r="C109" s="185"/>
      <c r="D109" s="185"/>
    </row>
    <row r="110" spans="1:4" ht="20.100000000000001" customHeight="1">
      <c r="A110" s="185"/>
      <c r="C110" s="185"/>
      <c r="D110" s="185"/>
    </row>
    <row r="111" spans="1:4" ht="20.100000000000001" customHeight="1">
      <c r="A111" s="185"/>
      <c r="C111" s="185"/>
      <c r="D111" s="185"/>
    </row>
    <row r="112" spans="1:4" ht="20.100000000000001" customHeight="1">
      <c r="A112" s="185"/>
      <c r="C112" s="185"/>
      <c r="D112" s="185"/>
    </row>
    <row r="113" spans="1:4" ht="20.100000000000001" customHeight="1">
      <c r="A113" s="185"/>
      <c r="C113" s="185"/>
      <c r="D113" s="185"/>
    </row>
    <row r="114" spans="1:4" ht="20.100000000000001" customHeight="1">
      <c r="A114" s="185"/>
      <c r="C114" s="185"/>
      <c r="D114" s="185"/>
    </row>
    <row r="115" spans="1:4" ht="20.100000000000001" customHeight="1">
      <c r="A115" s="185"/>
      <c r="C115" s="185"/>
      <c r="D115" s="185"/>
    </row>
    <row r="116" spans="1:4" ht="20.100000000000001" customHeight="1">
      <c r="A116" s="185"/>
      <c r="C116" s="185"/>
      <c r="D116" s="185"/>
    </row>
    <row r="117" spans="1:4" ht="20.100000000000001" customHeight="1">
      <c r="A117" s="185"/>
      <c r="C117" s="185"/>
      <c r="D117" s="185"/>
    </row>
    <row r="118" spans="1:4" ht="20.100000000000001" customHeight="1">
      <c r="A118" s="185"/>
      <c r="C118" s="185"/>
      <c r="D118" s="185"/>
    </row>
    <row r="119" spans="1:4" ht="20.100000000000001" customHeight="1">
      <c r="A119" s="185"/>
      <c r="C119" s="185"/>
      <c r="D119" s="185"/>
    </row>
    <row r="120" spans="1:4" ht="20.100000000000001" customHeight="1">
      <c r="A120" s="185"/>
      <c r="C120" s="185"/>
      <c r="D120" s="185"/>
    </row>
    <row r="121" spans="1:4" ht="20.100000000000001" customHeight="1">
      <c r="A121" s="185"/>
      <c r="C121" s="185"/>
      <c r="D121" s="185"/>
    </row>
    <row r="122" spans="1:4" ht="20.100000000000001" customHeight="1">
      <c r="A122" s="185"/>
      <c r="C122" s="185"/>
      <c r="D122" s="185"/>
    </row>
    <row r="123" spans="1:4" ht="20.100000000000001" customHeight="1">
      <c r="A123" s="185"/>
      <c r="C123" s="185"/>
      <c r="D123" s="185"/>
    </row>
    <row r="124" spans="1:4" ht="20.100000000000001" customHeight="1">
      <c r="A124" s="185"/>
      <c r="C124" s="185"/>
      <c r="D124" s="185"/>
    </row>
    <row r="125" spans="1:4" ht="20.100000000000001" customHeight="1">
      <c r="A125" s="185"/>
      <c r="C125" s="185"/>
      <c r="D125" s="185"/>
    </row>
    <row r="126" spans="1:4" ht="20.100000000000001" customHeight="1">
      <c r="A126" s="185"/>
      <c r="C126" s="185"/>
      <c r="D126" s="185"/>
    </row>
    <row r="127" spans="1:4" ht="20.100000000000001" customHeight="1">
      <c r="A127" s="185"/>
      <c r="C127" s="185"/>
      <c r="D127" s="185"/>
    </row>
  </sheetData>
  <sheetProtection selectLockedCells="1" selectUnlockedCells="1"/>
  <customSheetViews>
    <customSheetView guid="{9136D788-8883-4E51-8DA8-5BFE4753DE97}" topLeftCell="A28"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7">
    <mergeCell ref="D2:F2"/>
    <mergeCell ref="A28:D28"/>
    <mergeCell ref="A3:A4"/>
    <mergeCell ref="B3:B4"/>
    <mergeCell ref="C3:C4"/>
    <mergeCell ref="D3:D4"/>
    <mergeCell ref="A27:D27"/>
  </mergeCells>
  <hyperlinks>
    <hyperlink ref="F1" location="Indice!A1" display="Índice" xr:uid="{00000000-0004-0000-1D00-000000000000}"/>
  </hyperlinks>
  <pageMargins left="0.39370078740157483" right="0.39370078740157483" top="0.98425196850393704" bottom="0.98425196850393704" header="0.51181102362204722" footer="0.51181102362204722"/>
  <pageSetup paperSize="9" firstPageNumber="0" orientation="landscape" horizontalDpi="300" verticalDpi="300" r:id="rId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18">
    <tabColor indexed="9"/>
  </sheetPr>
  <dimension ref="A1:G21"/>
  <sheetViews>
    <sheetView workbookViewId="0" xr3:uid="{C7A11F4D-6E51-5B1A-9CF2-8FFD2B06F078}">
      <selection activeCell="D16" sqref="D16"/>
    </sheetView>
  </sheetViews>
  <sheetFormatPr defaultColWidth="8.7109375" defaultRowHeight="20.100000000000001" customHeight="1"/>
  <cols>
    <col min="1" max="1" width="17.7109375" customWidth="1"/>
    <col min="2" max="2" width="38.85546875" customWidth="1"/>
    <col min="3" max="3" width="16.42578125" customWidth="1"/>
    <col min="4" max="4" width="28.42578125" customWidth="1"/>
    <col min="5" max="5" width="13.28515625" customWidth="1"/>
    <col min="6" max="6" width="12.42578125" customWidth="1"/>
  </cols>
  <sheetData>
    <row r="1" spans="1:6" ht="20.100000000000001" customHeight="1">
      <c r="A1" s="24" t="s">
        <v>22</v>
      </c>
      <c r="B1" s="25" t="s">
        <v>21</v>
      </c>
      <c r="C1" s="26"/>
      <c r="D1" s="294"/>
      <c r="E1" s="295"/>
      <c r="F1" s="406" t="s">
        <v>103</v>
      </c>
    </row>
    <row r="2" spans="1:6" ht="20.100000000000001" customHeight="1">
      <c r="A2" s="621"/>
      <c r="B2" s="30"/>
      <c r="C2" s="31"/>
      <c r="D2" s="623"/>
      <c r="E2" s="32"/>
      <c r="F2" s="32"/>
    </row>
    <row r="3" spans="1:6" ht="20.100000000000001" customHeight="1">
      <c r="A3" s="654" t="s">
        <v>104</v>
      </c>
      <c r="B3" s="655" t="s">
        <v>105</v>
      </c>
      <c r="C3" s="656" t="s">
        <v>106</v>
      </c>
      <c r="D3" s="655" t="s">
        <v>107</v>
      </c>
      <c r="E3" s="619" t="s">
        <v>108</v>
      </c>
      <c r="F3" s="619" t="s">
        <v>109</v>
      </c>
    </row>
    <row r="4" spans="1:6" ht="20.100000000000001" customHeight="1">
      <c r="A4" s="654"/>
      <c r="B4" s="655"/>
      <c r="C4" s="656"/>
      <c r="D4" s="655"/>
      <c r="E4" s="34"/>
      <c r="F4" s="34">
        <v>8932</v>
      </c>
    </row>
    <row r="5" spans="1:6" ht="20.100000000000001" customHeight="1">
      <c r="A5" s="102" t="s">
        <v>410</v>
      </c>
      <c r="B5" s="211" t="s">
        <v>411</v>
      </c>
      <c r="C5" s="102" t="s">
        <v>124</v>
      </c>
      <c r="D5" s="102" t="s">
        <v>117</v>
      </c>
      <c r="E5" s="86"/>
      <c r="F5" s="262">
        <v>1496.1</v>
      </c>
    </row>
    <row r="6" spans="1:6" ht="20.100000000000001" customHeight="1">
      <c r="A6" s="539" t="s">
        <v>412</v>
      </c>
      <c r="B6" s="540" t="s">
        <v>413</v>
      </c>
      <c r="C6" s="541" t="s">
        <v>124</v>
      </c>
      <c r="D6" s="542" t="s">
        <v>125</v>
      </c>
      <c r="E6" s="544"/>
      <c r="F6" s="544">
        <v>500</v>
      </c>
    </row>
    <row r="7" spans="1:6" ht="20.100000000000001" customHeight="1">
      <c r="A7" s="102" t="s">
        <v>414</v>
      </c>
      <c r="B7" s="211" t="s">
        <v>415</v>
      </c>
      <c r="C7" s="102" t="s">
        <v>124</v>
      </c>
      <c r="D7" s="102" t="s">
        <v>125</v>
      </c>
      <c r="E7" s="86"/>
      <c r="F7" s="262">
        <v>1000</v>
      </c>
    </row>
    <row r="8" spans="1:6" ht="20.100000000000001" customHeight="1">
      <c r="A8" s="102" t="s">
        <v>416</v>
      </c>
      <c r="B8" s="205" t="s">
        <v>279</v>
      </c>
      <c r="C8" s="102" t="s">
        <v>124</v>
      </c>
      <c r="D8" s="102" t="s">
        <v>125</v>
      </c>
      <c r="E8" s="86"/>
      <c r="F8" s="262"/>
    </row>
    <row r="9" spans="1:6" ht="20.100000000000001" customHeight="1">
      <c r="A9" s="367" t="s">
        <v>417</v>
      </c>
      <c r="B9" s="368" t="s">
        <v>411</v>
      </c>
      <c r="C9" s="367" t="s">
        <v>124</v>
      </c>
      <c r="D9" s="367" t="s">
        <v>125</v>
      </c>
      <c r="E9" s="369"/>
      <c r="F9" s="370">
        <v>500</v>
      </c>
    </row>
    <row r="10" spans="1:6" ht="20.100000000000001" customHeight="1">
      <c r="A10" s="103" t="s">
        <v>418</v>
      </c>
      <c r="B10" s="246" t="s">
        <v>411</v>
      </c>
      <c r="C10" s="103" t="s">
        <v>124</v>
      </c>
      <c r="D10" s="103" t="s">
        <v>125</v>
      </c>
      <c r="E10" s="142"/>
      <c r="F10" s="371">
        <v>140</v>
      </c>
    </row>
    <row r="11" spans="1:6" ht="20.100000000000001" customHeight="1">
      <c r="A11" s="103" t="s">
        <v>419</v>
      </c>
      <c r="B11" s="246" t="s">
        <v>411</v>
      </c>
      <c r="C11" s="103" t="s">
        <v>124</v>
      </c>
      <c r="D11" s="103" t="s">
        <v>125</v>
      </c>
      <c r="E11" s="142"/>
      <c r="F11" s="371">
        <v>500</v>
      </c>
    </row>
    <row r="12" spans="1:6" ht="20.100000000000001" customHeight="1">
      <c r="A12" s="103" t="s">
        <v>420</v>
      </c>
      <c r="B12" s="104" t="s">
        <v>421</v>
      </c>
      <c r="C12" s="103" t="s">
        <v>124</v>
      </c>
      <c r="D12" s="103" t="s">
        <v>125</v>
      </c>
      <c r="E12" s="104"/>
      <c r="F12" s="372">
        <v>490</v>
      </c>
    </row>
    <row r="13" spans="1:6" ht="20.100000000000001" customHeight="1">
      <c r="A13" s="98" t="s">
        <v>422</v>
      </c>
      <c r="B13" s="373" t="s">
        <v>411</v>
      </c>
      <c r="C13" s="98" t="s">
        <v>124</v>
      </c>
      <c r="D13" s="98" t="s">
        <v>125</v>
      </c>
      <c r="E13" s="141"/>
      <c r="F13" s="263">
        <v>500</v>
      </c>
    </row>
    <row r="14" spans="1:6" ht="20.100000000000001" customHeight="1">
      <c r="A14" s="102"/>
      <c r="B14" s="211"/>
      <c r="C14" s="102"/>
      <c r="D14" s="102"/>
      <c r="E14" s="86"/>
      <c r="F14" s="262"/>
    </row>
    <row r="15" spans="1:6" ht="20.100000000000001" customHeight="1">
      <c r="A15" s="102"/>
      <c r="B15" s="205"/>
      <c r="C15" s="101"/>
      <c r="D15" s="206"/>
      <c r="E15" s="86"/>
      <c r="F15" s="262"/>
    </row>
    <row r="16" spans="1:6" ht="20.100000000000001" customHeight="1">
      <c r="A16" s="102"/>
      <c r="B16" s="205"/>
      <c r="C16" s="101"/>
      <c r="D16" s="206"/>
      <c r="E16" s="86"/>
      <c r="F16" s="262"/>
    </row>
    <row r="17" spans="1:7" ht="20.100000000000001" customHeight="1">
      <c r="A17" s="664" t="s">
        <v>133</v>
      </c>
      <c r="B17" s="664"/>
      <c r="C17" s="664"/>
      <c r="D17" s="664"/>
      <c r="E17" s="37">
        <f>SUM(E5:E16)</f>
        <v>0</v>
      </c>
      <c r="F17" s="57">
        <f>SUM(F5:F16)</f>
        <v>5126.1000000000004</v>
      </c>
    </row>
    <row r="18" spans="1:7" ht="20.100000000000001" customHeight="1">
      <c r="A18" s="664" t="s">
        <v>134</v>
      </c>
      <c r="B18" s="664"/>
      <c r="C18" s="664"/>
      <c r="D18" s="664"/>
      <c r="E18" s="106">
        <f>E4-E17</f>
        <v>0</v>
      </c>
      <c r="F18" s="137">
        <f>F4-F17</f>
        <v>3805.8999999999996</v>
      </c>
      <c r="G18" t="s">
        <v>423</v>
      </c>
    </row>
    <row r="19" spans="1:7" ht="20.100000000000001" customHeight="1">
      <c r="A19" s="41"/>
      <c r="B19" s="42"/>
      <c r="C19" s="41"/>
      <c r="D19" s="41"/>
      <c r="E19" s="43"/>
    </row>
    <row r="20" spans="1:7" ht="20.100000000000001" customHeight="1">
      <c r="A20" s="44"/>
      <c r="B20" s="44" t="s">
        <v>206</v>
      </c>
      <c r="C20" s="41"/>
      <c r="D20" s="41"/>
      <c r="E20" s="43"/>
    </row>
    <row r="21" spans="1:7" ht="20.100000000000001" customHeight="1">
      <c r="B21" s="45"/>
      <c r="C21" s="44"/>
      <c r="D21" s="44"/>
      <c r="E21" s="33"/>
    </row>
  </sheetData>
  <sheetProtection selectLockedCells="1" selectUnlockedCells="1"/>
  <customSheetViews>
    <customSheetView guid="{9136D788-8883-4E51-8DA8-5BFE4753DE97}">
      <selection activeCell="E1" sqref="E1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6">
    <mergeCell ref="A18:D18"/>
    <mergeCell ref="A3:A4"/>
    <mergeCell ref="B3:B4"/>
    <mergeCell ref="C3:C4"/>
    <mergeCell ref="D3:D4"/>
    <mergeCell ref="A17:D17"/>
  </mergeCells>
  <hyperlinks>
    <hyperlink ref="F1" location="Indice!A1" display="Índice" xr:uid="{00000000-0004-0000-1E00-000000000000}"/>
  </hyperlink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19">
    <tabColor indexed="9"/>
  </sheetPr>
  <dimension ref="A1:G22"/>
  <sheetViews>
    <sheetView workbookViewId="0" xr3:uid="{D979DC6D-665A-5B40-B235-9A07D260EAB6}">
      <selection activeCell="G19" sqref="G19"/>
    </sheetView>
  </sheetViews>
  <sheetFormatPr defaultColWidth="8.7109375" defaultRowHeight="20.100000000000001" customHeight="1"/>
  <cols>
    <col min="1" max="1" width="18" customWidth="1"/>
    <col min="2" max="2" width="36.7109375" customWidth="1"/>
    <col min="3" max="3" width="14.5703125" customWidth="1"/>
    <col min="4" max="4" width="23.5703125" customWidth="1"/>
    <col min="5" max="5" width="12.5703125" style="281" customWidth="1"/>
    <col min="6" max="6" width="12.85546875" customWidth="1"/>
  </cols>
  <sheetData>
    <row r="1" spans="1:6" ht="20.100000000000001" customHeight="1">
      <c r="A1" s="300" t="s">
        <v>28</v>
      </c>
      <c r="B1" s="290" t="s">
        <v>27</v>
      </c>
      <c r="C1" s="291"/>
      <c r="D1" s="291"/>
      <c r="E1" s="292"/>
      <c r="F1" s="407" t="s">
        <v>103</v>
      </c>
    </row>
    <row r="2" spans="1:6" ht="20.100000000000001" customHeight="1">
      <c r="A2" s="678"/>
      <c r="B2" s="679"/>
      <c r="C2" s="679"/>
      <c r="D2" s="679"/>
      <c r="E2" s="679"/>
      <c r="F2" s="680"/>
    </row>
    <row r="3" spans="1:6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17" t="s">
        <v>108</v>
      </c>
      <c r="F3" s="617" t="s">
        <v>109</v>
      </c>
    </row>
    <row r="4" spans="1:6" ht="20.100000000000001" customHeight="1">
      <c r="A4" s="654"/>
      <c r="B4" s="655"/>
      <c r="C4" s="656"/>
      <c r="D4" s="655"/>
      <c r="E4" s="282">
        <v>1200</v>
      </c>
      <c r="F4" s="282">
        <v>6250</v>
      </c>
    </row>
    <row r="5" spans="1:6" ht="20.100000000000001" customHeight="1">
      <c r="A5" s="620" t="s">
        <v>424</v>
      </c>
      <c r="B5" s="35" t="s">
        <v>425</v>
      </c>
      <c r="C5" s="620" t="s">
        <v>124</v>
      </c>
      <c r="D5" s="140" t="s">
        <v>117</v>
      </c>
      <c r="E5" s="142"/>
      <c r="F5" s="142">
        <v>2370.9299999999998</v>
      </c>
    </row>
    <row r="6" spans="1:6" ht="20.100000000000001" customHeight="1">
      <c r="A6" s="620" t="s">
        <v>426</v>
      </c>
      <c r="B6" s="35" t="s">
        <v>427</v>
      </c>
      <c r="C6" s="620" t="s">
        <v>116</v>
      </c>
      <c r="D6" s="620" t="s">
        <v>117</v>
      </c>
      <c r="E6" s="141"/>
      <c r="F6" s="141">
        <v>1087.8699999999999</v>
      </c>
    </row>
    <row r="7" spans="1:6" ht="20.100000000000001" customHeight="1">
      <c r="A7" s="620" t="s">
        <v>428</v>
      </c>
      <c r="B7" s="35" t="s">
        <v>425</v>
      </c>
      <c r="C7" s="620" t="s">
        <v>124</v>
      </c>
      <c r="D7" s="620" t="s">
        <v>125</v>
      </c>
      <c r="E7" s="86"/>
      <c r="F7" s="86">
        <v>170</v>
      </c>
    </row>
    <row r="8" spans="1:6" ht="20.100000000000001" customHeight="1">
      <c r="A8" s="620" t="s">
        <v>429</v>
      </c>
      <c r="B8" s="35" t="s">
        <v>425</v>
      </c>
      <c r="C8" s="620" t="s">
        <v>124</v>
      </c>
      <c r="D8" s="620" t="s">
        <v>117</v>
      </c>
      <c r="E8" s="86"/>
      <c r="F8" s="86">
        <v>914.42</v>
      </c>
    </row>
    <row r="9" spans="1:6" ht="20.100000000000001" customHeight="1">
      <c r="A9" s="620" t="s">
        <v>430</v>
      </c>
      <c r="B9" s="35" t="s">
        <v>431</v>
      </c>
      <c r="C9" s="620" t="s">
        <v>124</v>
      </c>
      <c r="D9" s="620" t="s">
        <v>117</v>
      </c>
      <c r="E9" s="86"/>
      <c r="F9" s="86">
        <v>914.42</v>
      </c>
    </row>
    <row r="10" spans="1:6" ht="20.100000000000001" customHeight="1">
      <c r="A10" s="620"/>
      <c r="B10" s="35"/>
      <c r="C10" s="620"/>
      <c r="D10" s="620"/>
      <c r="E10" s="86"/>
      <c r="F10" s="86"/>
    </row>
    <row r="11" spans="1:6" ht="20.100000000000001" customHeight="1">
      <c r="A11" s="620"/>
      <c r="B11" s="35"/>
      <c r="C11" s="620"/>
      <c r="D11" s="620"/>
      <c r="E11" s="86"/>
      <c r="F11" s="86"/>
    </row>
    <row r="12" spans="1:6" ht="20.100000000000001" customHeight="1">
      <c r="A12" s="620"/>
      <c r="B12" s="35"/>
      <c r="C12" s="620"/>
      <c r="D12" s="620"/>
      <c r="E12" s="86"/>
      <c r="F12" s="86"/>
    </row>
    <row r="13" spans="1:6" ht="20.100000000000001" customHeight="1">
      <c r="A13" s="620"/>
      <c r="B13" s="38"/>
      <c r="C13" s="620"/>
      <c r="D13" s="620"/>
      <c r="E13" s="86"/>
      <c r="F13" s="86"/>
    </row>
    <row r="14" spans="1:6" ht="20.100000000000001" customHeight="1">
      <c r="A14" s="620"/>
      <c r="B14" s="38"/>
      <c r="C14" s="620"/>
      <c r="D14" s="620"/>
      <c r="E14" s="86"/>
      <c r="F14" s="86"/>
    </row>
    <row r="15" spans="1:6" ht="20.100000000000001" customHeight="1">
      <c r="A15" s="620"/>
      <c r="B15" s="35"/>
      <c r="C15" s="620"/>
      <c r="D15" s="620"/>
      <c r="E15" s="86"/>
      <c r="F15" s="86"/>
    </row>
    <row r="16" spans="1:6" ht="20.100000000000001" customHeight="1">
      <c r="A16" s="620"/>
      <c r="B16" s="35"/>
      <c r="C16" s="620"/>
      <c r="D16" s="620"/>
      <c r="E16" s="86"/>
      <c r="F16" s="86"/>
    </row>
    <row r="17" spans="1:7" ht="20.100000000000001" customHeight="1">
      <c r="A17" s="620"/>
      <c r="B17" s="38"/>
      <c r="C17" s="39"/>
      <c r="D17" s="40"/>
      <c r="E17" s="86"/>
      <c r="F17" s="86"/>
    </row>
    <row r="18" spans="1:7" ht="20.100000000000001" customHeight="1">
      <c r="A18" s="664" t="s">
        <v>133</v>
      </c>
      <c r="B18" s="664"/>
      <c r="C18" s="664"/>
      <c r="D18" s="664"/>
      <c r="E18" s="87">
        <f>SUM(E5:E17)</f>
        <v>0</v>
      </c>
      <c r="F18" s="87">
        <f>SUM(F5:F17)</f>
        <v>5457.6399999999994</v>
      </c>
    </row>
    <row r="19" spans="1:7" ht="20.100000000000001" customHeight="1">
      <c r="A19" s="664" t="s">
        <v>134</v>
      </c>
      <c r="B19" s="664"/>
      <c r="C19" s="664"/>
      <c r="D19" s="664"/>
      <c r="E19" s="106">
        <f>E4-E18</f>
        <v>1200</v>
      </c>
      <c r="F19" s="106">
        <f>F4-F18</f>
        <v>792.36000000000058</v>
      </c>
      <c r="G19" t="s">
        <v>423</v>
      </c>
    </row>
    <row r="20" spans="1:7" ht="20.100000000000001" customHeight="1">
      <c r="A20" s="41"/>
      <c r="B20" s="42"/>
      <c r="C20" s="41"/>
      <c r="D20" s="41"/>
      <c r="E20" s="629"/>
    </row>
    <row r="21" spans="1:7" ht="20.100000000000001" customHeight="1">
      <c r="A21" s="44"/>
      <c r="B21" s="44" t="s">
        <v>206</v>
      </c>
      <c r="C21" s="41"/>
      <c r="D21" s="41"/>
      <c r="E21" s="629"/>
    </row>
    <row r="22" spans="1:7" ht="20.100000000000001" customHeight="1">
      <c r="B22" s="45"/>
      <c r="C22" s="44"/>
      <c r="D22" s="44"/>
      <c r="E22" s="629"/>
    </row>
  </sheetData>
  <sheetProtection selectLockedCells="1" selectUnlockedCells="1"/>
  <customSheetViews>
    <customSheetView guid="{9136D788-8883-4E51-8DA8-5BFE4753DE97}">
      <selection activeCell="E1" sqref="E1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7">
    <mergeCell ref="A2:F2"/>
    <mergeCell ref="A19:D19"/>
    <mergeCell ref="A3:A4"/>
    <mergeCell ref="B3:B4"/>
    <mergeCell ref="C3:C4"/>
    <mergeCell ref="D3:D4"/>
    <mergeCell ref="A18:D18"/>
  </mergeCells>
  <hyperlinks>
    <hyperlink ref="F1" location="Indice!A1" display="Índice" xr:uid="{00000000-0004-0000-1F00-000000000000}"/>
  </hyperlink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20">
    <tabColor indexed="9"/>
  </sheetPr>
  <dimension ref="A1:IR236"/>
  <sheetViews>
    <sheetView topLeftCell="A109" workbookViewId="0" xr3:uid="{CAA03FB3-9A95-5D50-9E3C-B000AFB1AE50}">
      <selection activeCell="F98" sqref="F98"/>
    </sheetView>
  </sheetViews>
  <sheetFormatPr defaultRowHeight="20.100000000000001" customHeight="1"/>
  <cols>
    <col min="1" max="1" width="20.5703125" style="46" customWidth="1"/>
    <col min="2" max="2" width="47.28515625" style="47" customWidth="1"/>
    <col min="3" max="3" width="16.5703125" style="46" customWidth="1"/>
    <col min="4" max="4" width="28.85546875" style="46" customWidth="1"/>
    <col min="5" max="5" width="16.5703125" style="48" customWidth="1"/>
    <col min="6" max="6" width="12.85546875" style="48" customWidth="1"/>
    <col min="7" max="16384" width="9.140625" style="48"/>
  </cols>
  <sheetData>
    <row r="1" spans="1:252" ht="20.100000000000001" customHeight="1">
      <c r="A1" s="300" t="s">
        <v>30</v>
      </c>
      <c r="B1" s="304" t="s">
        <v>432</v>
      </c>
      <c r="C1" s="305"/>
      <c r="D1" s="305"/>
      <c r="E1" s="306"/>
      <c r="F1" s="407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83" t="s">
        <v>104</v>
      </c>
      <c r="B3" s="685" t="s">
        <v>105</v>
      </c>
      <c r="C3" s="687" t="s">
        <v>106</v>
      </c>
      <c r="D3" s="687" t="s">
        <v>107</v>
      </c>
      <c r="E3" s="625" t="s">
        <v>108</v>
      </c>
      <c r="F3" s="625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84"/>
      <c r="B4" s="686"/>
      <c r="C4" s="688"/>
      <c r="D4" s="688"/>
      <c r="E4" s="65">
        <v>5200</v>
      </c>
      <c r="F4" s="65">
        <v>138480.41</v>
      </c>
    </row>
    <row r="5" spans="1:252" ht="20.100000000000001" customHeight="1">
      <c r="A5" s="67" t="s">
        <v>433</v>
      </c>
      <c r="B5" s="35" t="s">
        <v>434</v>
      </c>
      <c r="C5" s="67" t="s">
        <v>124</v>
      </c>
      <c r="D5" s="67" t="s">
        <v>125</v>
      </c>
      <c r="E5" s="68"/>
      <c r="F5" s="68">
        <v>1118.0899999999999</v>
      </c>
    </row>
    <row r="6" spans="1:252" ht="20.100000000000001" customHeight="1">
      <c r="A6" s="219" t="s">
        <v>435</v>
      </c>
      <c r="B6" s="220" t="s">
        <v>436</v>
      </c>
      <c r="C6" s="221" t="s">
        <v>112</v>
      </c>
      <c r="D6" s="222" t="s">
        <v>113</v>
      </c>
      <c r="E6" s="486"/>
      <c r="F6" s="486">
        <v>1250</v>
      </c>
    </row>
    <row r="7" spans="1:252" ht="20.100000000000001" customHeight="1">
      <c r="A7" s="67" t="s">
        <v>437</v>
      </c>
      <c r="B7" s="35" t="s">
        <v>438</v>
      </c>
      <c r="C7" s="67" t="s">
        <v>124</v>
      </c>
      <c r="D7" s="67" t="s">
        <v>125</v>
      </c>
      <c r="E7" s="68"/>
      <c r="F7" s="68">
        <v>409</v>
      </c>
    </row>
    <row r="8" spans="1:252" ht="20.100000000000001" customHeight="1">
      <c r="A8" s="67" t="s">
        <v>439</v>
      </c>
      <c r="B8" s="35" t="s">
        <v>440</v>
      </c>
      <c r="C8" s="67" t="s">
        <v>112</v>
      </c>
      <c r="D8" s="67" t="s">
        <v>113</v>
      </c>
      <c r="E8" s="68"/>
      <c r="F8" s="68">
        <v>200</v>
      </c>
    </row>
    <row r="9" spans="1:252" ht="20.100000000000001" customHeight="1">
      <c r="A9" s="67" t="s">
        <v>441</v>
      </c>
      <c r="B9" s="35" t="s">
        <v>442</v>
      </c>
      <c r="C9" s="67" t="s">
        <v>124</v>
      </c>
      <c r="D9" s="67" t="s">
        <v>125</v>
      </c>
      <c r="E9" s="68"/>
      <c r="F9" s="68">
        <v>2000</v>
      </c>
    </row>
    <row r="10" spans="1:252" ht="20.100000000000001" customHeight="1">
      <c r="A10" s="67" t="s">
        <v>443</v>
      </c>
      <c r="B10" s="35" t="s">
        <v>444</v>
      </c>
      <c r="C10" s="67" t="s">
        <v>112</v>
      </c>
      <c r="D10" s="67" t="s">
        <v>113</v>
      </c>
      <c r="E10" s="68"/>
      <c r="F10" s="68">
        <v>912.58</v>
      </c>
    </row>
    <row r="11" spans="1:252" ht="20.100000000000001" customHeight="1">
      <c r="A11" s="67" t="s">
        <v>445</v>
      </c>
      <c r="B11" s="35" t="s">
        <v>446</v>
      </c>
      <c r="C11" s="67" t="s">
        <v>124</v>
      </c>
      <c r="D11" s="67" t="s">
        <v>125</v>
      </c>
      <c r="E11" s="68"/>
      <c r="F11" s="68">
        <v>1978.57</v>
      </c>
    </row>
    <row r="12" spans="1:252" ht="20.100000000000001" customHeight="1">
      <c r="A12" s="67" t="s">
        <v>447</v>
      </c>
      <c r="B12" s="35" t="s">
        <v>442</v>
      </c>
      <c r="C12" s="67" t="s">
        <v>124</v>
      </c>
      <c r="D12" s="67" t="s">
        <v>125</v>
      </c>
      <c r="E12" s="68"/>
      <c r="F12" s="68">
        <v>4000</v>
      </c>
    </row>
    <row r="13" spans="1:252" ht="20.100000000000001" customHeight="1">
      <c r="A13" s="67" t="s">
        <v>448</v>
      </c>
      <c r="B13" s="35" t="s">
        <v>449</v>
      </c>
      <c r="C13" s="67" t="s">
        <v>112</v>
      </c>
      <c r="D13" s="67" t="s">
        <v>113</v>
      </c>
      <c r="E13" s="68"/>
      <c r="F13" s="68" t="s">
        <v>450</v>
      </c>
    </row>
    <row r="14" spans="1:252" ht="20.100000000000001" customHeight="1">
      <c r="A14" s="67" t="s">
        <v>451</v>
      </c>
      <c r="B14" s="35" t="s">
        <v>452</v>
      </c>
      <c r="C14" s="67" t="s">
        <v>112</v>
      </c>
      <c r="D14" s="67" t="s">
        <v>113</v>
      </c>
      <c r="E14" s="68"/>
      <c r="F14" s="68" t="s">
        <v>453</v>
      </c>
    </row>
    <row r="15" spans="1:252" ht="20.100000000000001" customHeight="1">
      <c r="A15" s="603" t="s">
        <v>454</v>
      </c>
      <c r="B15" s="606" t="s">
        <v>455</v>
      </c>
      <c r="C15" s="603" t="s">
        <v>124</v>
      </c>
      <c r="D15" s="603" t="s">
        <v>125</v>
      </c>
      <c r="E15" s="611"/>
      <c r="F15" s="614">
        <v>1196.23</v>
      </c>
    </row>
    <row r="16" spans="1:252" ht="20.100000000000001" customHeight="1">
      <c r="A16" s="603" t="s">
        <v>456</v>
      </c>
      <c r="B16" s="606" t="s">
        <v>457</v>
      </c>
      <c r="C16" s="603" t="s">
        <v>112</v>
      </c>
      <c r="D16" s="603" t="s">
        <v>113</v>
      </c>
      <c r="E16" s="611"/>
      <c r="F16" s="614">
        <v>1000</v>
      </c>
    </row>
    <row r="17" spans="1:6" ht="20.100000000000001" customHeight="1">
      <c r="A17" s="604" t="s">
        <v>458</v>
      </c>
      <c r="B17" s="607" t="s">
        <v>457</v>
      </c>
      <c r="C17" s="604" t="s">
        <v>112</v>
      </c>
      <c r="D17" s="604" t="s">
        <v>113</v>
      </c>
      <c r="E17" s="612"/>
      <c r="F17" s="615">
        <v>1000</v>
      </c>
    </row>
    <row r="18" spans="1:6" ht="20.100000000000001" customHeight="1">
      <c r="A18" s="147" t="s">
        <v>459</v>
      </c>
      <c r="B18" s="148" t="s">
        <v>460</v>
      </c>
      <c r="C18" s="147" t="s">
        <v>112</v>
      </c>
      <c r="D18" s="147" t="s">
        <v>113</v>
      </c>
      <c r="E18" s="178"/>
      <c r="F18" s="451">
        <v>1000</v>
      </c>
    </row>
    <row r="19" spans="1:6" ht="20.100000000000001" customHeight="1">
      <c r="A19" s="147" t="s">
        <v>461</v>
      </c>
      <c r="B19" s="148" t="s">
        <v>460</v>
      </c>
      <c r="C19" s="147" t="s">
        <v>112</v>
      </c>
      <c r="D19" s="147" t="s">
        <v>113</v>
      </c>
      <c r="E19" s="178"/>
      <c r="F19" s="451">
        <v>1000</v>
      </c>
    </row>
    <row r="20" spans="1:6" ht="20.100000000000001" customHeight="1">
      <c r="A20" s="147" t="s">
        <v>462</v>
      </c>
      <c r="B20" s="148" t="s">
        <v>460</v>
      </c>
      <c r="C20" s="147" t="s">
        <v>112</v>
      </c>
      <c r="D20" s="147" t="s">
        <v>113</v>
      </c>
      <c r="E20" s="178"/>
      <c r="F20" s="451">
        <v>893.93</v>
      </c>
    </row>
    <row r="21" spans="1:6" ht="20.100000000000001" customHeight="1">
      <c r="A21" s="147" t="s">
        <v>463</v>
      </c>
      <c r="B21" s="148" t="s">
        <v>464</v>
      </c>
      <c r="C21" s="147" t="s">
        <v>108</v>
      </c>
      <c r="D21" s="147" t="s">
        <v>125</v>
      </c>
      <c r="E21" s="451">
        <v>600</v>
      </c>
      <c r="F21" s="178"/>
    </row>
    <row r="22" spans="1:6" ht="20.100000000000001" customHeight="1">
      <c r="A22" s="147" t="s">
        <v>465</v>
      </c>
      <c r="B22" s="148" t="s">
        <v>464</v>
      </c>
      <c r="C22" s="147" t="s">
        <v>108</v>
      </c>
      <c r="D22" s="147" t="s">
        <v>125</v>
      </c>
      <c r="E22" s="451">
        <v>2000</v>
      </c>
      <c r="F22" s="178"/>
    </row>
    <row r="23" spans="1:6" ht="20.100000000000001" customHeight="1">
      <c r="A23" s="458" t="s">
        <v>466</v>
      </c>
      <c r="B23" s="459" t="s">
        <v>467</v>
      </c>
      <c r="C23" s="458" t="s">
        <v>112</v>
      </c>
      <c r="D23" s="458" t="s">
        <v>113</v>
      </c>
      <c r="E23" s="460"/>
      <c r="F23" s="461">
        <v>1000</v>
      </c>
    </row>
    <row r="24" spans="1:6" ht="20.100000000000001" customHeight="1">
      <c r="A24" s="147" t="s">
        <v>468</v>
      </c>
      <c r="B24" s="148" t="s">
        <v>467</v>
      </c>
      <c r="C24" s="147" t="s">
        <v>112</v>
      </c>
      <c r="D24" s="147" t="s">
        <v>113</v>
      </c>
      <c r="E24" s="178"/>
      <c r="F24" s="451">
        <v>1000</v>
      </c>
    </row>
    <row r="25" spans="1:6" ht="20.100000000000001" customHeight="1">
      <c r="A25" s="147" t="s">
        <v>469</v>
      </c>
      <c r="B25" s="148" t="s">
        <v>470</v>
      </c>
      <c r="C25" s="147" t="s">
        <v>124</v>
      </c>
      <c r="D25" s="147" t="s">
        <v>125</v>
      </c>
      <c r="E25" s="178"/>
      <c r="F25" s="451">
        <v>1361.79</v>
      </c>
    </row>
    <row r="26" spans="1:6" ht="20.100000000000001" customHeight="1">
      <c r="A26" s="147" t="s">
        <v>471</v>
      </c>
      <c r="B26" s="148" t="s">
        <v>472</v>
      </c>
      <c r="C26" s="147" t="s">
        <v>112</v>
      </c>
      <c r="D26" s="147" t="s">
        <v>113</v>
      </c>
      <c r="E26" s="178"/>
      <c r="F26" s="451">
        <v>1000</v>
      </c>
    </row>
    <row r="27" spans="1:6" ht="20.100000000000001" customHeight="1">
      <c r="A27" s="147" t="s">
        <v>473</v>
      </c>
      <c r="B27" s="148" t="s">
        <v>472</v>
      </c>
      <c r="C27" s="147" t="s">
        <v>112</v>
      </c>
      <c r="D27" s="147" t="s">
        <v>113</v>
      </c>
      <c r="E27" s="178"/>
      <c r="F27" s="451">
        <v>1000</v>
      </c>
    </row>
    <row r="28" spans="1:6" ht="20.100000000000001" customHeight="1">
      <c r="A28" s="147" t="s">
        <v>474</v>
      </c>
      <c r="B28" s="148" t="s">
        <v>475</v>
      </c>
      <c r="C28" s="147" t="s">
        <v>124</v>
      </c>
      <c r="D28" s="147" t="s">
        <v>125</v>
      </c>
      <c r="E28" s="178"/>
      <c r="F28" s="451">
        <v>2900</v>
      </c>
    </row>
    <row r="29" spans="1:6" ht="20.100000000000001" customHeight="1">
      <c r="A29" s="147" t="s">
        <v>476</v>
      </c>
      <c r="B29" s="148" t="s">
        <v>477</v>
      </c>
      <c r="C29" s="147" t="s">
        <v>124</v>
      </c>
      <c r="D29" s="147" t="s">
        <v>125</v>
      </c>
      <c r="E29" s="178"/>
      <c r="F29" s="451">
        <v>760.87</v>
      </c>
    </row>
    <row r="30" spans="1:6" ht="20.100000000000001" customHeight="1">
      <c r="A30" s="147" t="s">
        <v>478</v>
      </c>
      <c r="B30" s="148" t="s">
        <v>479</v>
      </c>
      <c r="C30" s="147" t="s">
        <v>112</v>
      </c>
      <c r="D30" s="147" t="s">
        <v>113</v>
      </c>
      <c r="E30" s="178"/>
      <c r="F30" s="451">
        <v>1000</v>
      </c>
    </row>
    <row r="31" spans="1:6" ht="20.100000000000001" customHeight="1">
      <c r="A31" s="147" t="s">
        <v>480</v>
      </c>
      <c r="B31" s="148" t="s">
        <v>481</v>
      </c>
      <c r="C31" s="147" t="s">
        <v>112</v>
      </c>
      <c r="D31" s="147" t="s">
        <v>113</v>
      </c>
      <c r="E31" s="178"/>
      <c r="F31" s="451">
        <v>1000</v>
      </c>
    </row>
    <row r="32" spans="1:6" ht="20.100000000000001" customHeight="1">
      <c r="A32" s="147" t="s">
        <v>482</v>
      </c>
      <c r="B32" s="148" t="s">
        <v>481</v>
      </c>
      <c r="C32" s="147" t="s">
        <v>112</v>
      </c>
      <c r="D32" s="147" t="s">
        <v>113</v>
      </c>
      <c r="E32" s="178"/>
      <c r="F32" s="451">
        <v>1000</v>
      </c>
    </row>
    <row r="33" spans="1:6" ht="20.100000000000001" customHeight="1">
      <c r="A33" s="147" t="s">
        <v>483</v>
      </c>
      <c r="B33" s="148" t="s">
        <v>481</v>
      </c>
      <c r="C33" s="147" t="s">
        <v>112</v>
      </c>
      <c r="D33" s="147" t="s">
        <v>113</v>
      </c>
      <c r="E33" s="178"/>
      <c r="F33" s="451">
        <v>1000</v>
      </c>
    </row>
    <row r="34" spans="1:6" ht="20.100000000000001" customHeight="1">
      <c r="A34" s="147" t="s">
        <v>484</v>
      </c>
      <c r="B34" s="148" t="s">
        <v>485</v>
      </c>
      <c r="C34" s="147" t="s">
        <v>112</v>
      </c>
      <c r="D34" s="147" t="s">
        <v>113</v>
      </c>
      <c r="E34" s="178"/>
      <c r="F34" s="451">
        <v>1000</v>
      </c>
    </row>
    <row r="35" spans="1:6" ht="20.100000000000001" customHeight="1">
      <c r="A35" s="147" t="s">
        <v>486</v>
      </c>
      <c r="B35" s="148" t="s">
        <v>485</v>
      </c>
      <c r="C35" s="147" t="s">
        <v>112</v>
      </c>
      <c r="D35" s="147" t="s">
        <v>113</v>
      </c>
      <c r="E35" s="178"/>
      <c r="F35" s="451">
        <v>1000</v>
      </c>
    </row>
    <row r="36" spans="1:6" ht="20.100000000000001" customHeight="1">
      <c r="A36" s="147" t="s">
        <v>487</v>
      </c>
      <c r="B36" s="148" t="s">
        <v>485</v>
      </c>
      <c r="C36" s="147" t="s">
        <v>112</v>
      </c>
      <c r="D36" s="147" t="s">
        <v>113</v>
      </c>
      <c r="E36" s="178"/>
      <c r="F36" s="451">
        <v>1000</v>
      </c>
    </row>
    <row r="37" spans="1:6" ht="20.100000000000001" customHeight="1">
      <c r="A37" s="147" t="s">
        <v>488</v>
      </c>
      <c r="B37" s="148" t="s">
        <v>489</v>
      </c>
      <c r="C37" s="147" t="s">
        <v>124</v>
      </c>
      <c r="D37" s="147" t="s">
        <v>125</v>
      </c>
      <c r="E37" s="178"/>
      <c r="F37" s="451">
        <v>2000</v>
      </c>
    </row>
    <row r="38" spans="1:6" ht="20.100000000000001" customHeight="1">
      <c r="A38" s="147" t="s">
        <v>490</v>
      </c>
      <c r="B38" s="148" t="s">
        <v>479</v>
      </c>
      <c r="C38" s="147" t="s">
        <v>112</v>
      </c>
      <c r="D38" s="147" t="s">
        <v>113</v>
      </c>
      <c r="E38" s="178"/>
      <c r="F38" s="451">
        <v>1000</v>
      </c>
    </row>
    <row r="39" spans="1:6" ht="20.100000000000001" customHeight="1">
      <c r="A39" s="147" t="s">
        <v>491</v>
      </c>
      <c r="B39" s="148" t="s">
        <v>479</v>
      </c>
      <c r="C39" s="147" t="s">
        <v>112</v>
      </c>
      <c r="D39" s="147" t="s">
        <v>113</v>
      </c>
      <c r="E39" s="178"/>
      <c r="F39" s="451">
        <v>1000</v>
      </c>
    </row>
    <row r="40" spans="1:6" ht="20.100000000000001" customHeight="1">
      <c r="A40" s="147" t="s">
        <v>492</v>
      </c>
      <c r="B40" s="148" t="s">
        <v>493</v>
      </c>
      <c r="C40" s="147" t="s">
        <v>124</v>
      </c>
      <c r="D40" s="147" t="s">
        <v>125</v>
      </c>
      <c r="E40" s="178"/>
      <c r="F40" s="451">
        <v>212.95</v>
      </c>
    </row>
    <row r="41" spans="1:6" ht="20.100000000000001" customHeight="1">
      <c r="A41" s="147" t="s">
        <v>494</v>
      </c>
      <c r="B41" s="148" t="s">
        <v>493</v>
      </c>
      <c r="C41" s="147" t="s">
        <v>124</v>
      </c>
      <c r="D41" s="147" t="s">
        <v>125</v>
      </c>
      <c r="E41" s="178"/>
      <c r="F41" s="451">
        <v>2000</v>
      </c>
    </row>
    <row r="42" spans="1:6" ht="20.100000000000001" customHeight="1">
      <c r="A42" s="147" t="s">
        <v>495</v>
      </c>
      <c r="B42" s="148" t="s">
        <v>496</v>
      </c>
      <c r="C42" s="147" t="s">
        <v>112</v>
      </c>
      <c r="D42" s="147" t="s">
        <v>113</v>
      </c>
      <c r="E42" s="178"/>
      <c r="F42" s="451">
        <v>782.53</v>
      </c>
    </row>
    <row r="43" spans="1:6" ht="20.100000000000001" customHeight="1">
      <c r="A43" s="147" t="s">
        <v>497</v>
      </c>
      <c r="B43" s="148" t="s">
        <v>498</v>
      </c>
      <c r="C43" s="147" t="s">
        <v>112</v>
      </c>
      <c r="D43" s="147" t="s">
        <v>113</v>
      </c>
      <c r="E43" s="178"/>
      <c r="F43" s="451">
        <v>1507.85</v>
      </c>
    </row>
    <row r="44" spans="1:6" ht="20.100000000000001" customHeight="1">
      <c r="A44" s="147" t="s">
        <v>499</v>
      </c>
      <c r="B44" s="148" t="s">
        <v>500</v>
      </c>
      <c r="C44" s="147" t="s">
        <v>112</v>
      </c>
      <c r="D44" s="147" t="s">
        <v>113</v>
      </c>
      <c r="E44" s="178"/>
      <c r="F44" s="451">
        <v>1000</v>
      </c>
    </row>
    <row r="45" spans="1:6" ht="20.100000000000001" customHeight="1">
      <c r="A45" s="147" t="s">
        <v>501</v>
      </c>
      <c r="B45" s="148" t="s">
        <v>500</v>
      </c>
      <c r="C45" s="147" t="s">
        <v>112</v>
      </c>
      <c r="D45" s="147" t="s">
        <v>113</v>
      </c>
      <c r="E45" s="178"/>
      <c r="F45" s="451">
        <v>1000</v>
      </c>
    </row>
    <row r="46" spans="1:6" ht="20.100000000000001" customHeight="1">
      <c r="A46" s="147" t="s">
        <v>502</v>
      </c>
      <c r="B46" s="148" t="s">
        <v>500</v>
      </c>
      <c r="C46" s="147" t="s">
        <v>112</v>
      </c>
      <c r="D46" s="147" t="s">
        <v>113</v>
      </c>
      <c r="E46" s="178"/>
      <c r="F46" s="451">
        <v>1000</v>
      </c>
    </row>
    <row r="47" spans="1:6" ht="20.100000000000001" customHeight="1">
      <c r="A47" s="147" t="s">
        <v>503</v>
      </c>
      <c r="B47" s="148" t="s">
        <v>504</v>
      </c>
      <c r="C47" s="147" t="s">
        <v>124</v>
      </c>
      <c r="D47" s="147" t="s">
        <v>113</v>
      </c>
      <c r="E47" s="178"/>
      <c r="F47" s="451">
        <v>260</v>
      </c>
    </row>
    <row r="48" spans="1:6" ht="20.100000000000001" customHeight="1">
      <c r="A48" s="147" t="s">
        <v>505</v>
      </c>
      <c r="B48" s="148" t="s">
        <v>506</v>
      </c>
      <c r="C48" s="147" t="s">
        <v>112</v>
      </c>
      <c r="D48" s="147" t="s">
        <v>113</v>
      </c>
      <c r="E48" s="178"/>
      <c r="F48" s="451">
        <v>300</v>
      </c>
    </row>
    <row r="49" spans="1:6" ht="20.100000000000001" customHeight="1">
      <c r="A49" s="487" t="s">
        <v>507</v>
      </c>
      <c r="B49" s="488" t="s">
        <v>504</v>
      </c>
      <c r="C49" s="487" t="s">
        <v>124</v>
      </c>
      <c r="D49" s="487" t="s">
        <v>125</v>
      </c>
      <c r="E49" s="489"/>
      <c r="F49" s="489">
        <v>656</v>
      </c>
    </row>
    <row r="50" spans="1:6" ht="20.100000000000001" customHeight="1">
      <c r="A50" s="487" t="s">
        <v>508</v>
      </c>
      <c r="B50" s="488" t="s">
        <v>455</v>
      </c>
      <c r="C50" s="487" t="s">
        <v>124</v>
      </c>
      <c r="D50" s="487" t="s">
        <v>125</v>
      </c>
      <c r="E50" s="489"/>
      <c r="F50" s="489">
        <v>2150</v>
      </c>
    </row>
    <row r="51" spans="1:6" ht="20.100000000000001" customHeight="1">
      <c r="A51" s="147" t="s">
        <v>509</v>
      </c>
      <c r="B51" s="148" t="s">
        <v>510</v>
      </c>
      <c r="C51" s="147" t="s">
        <v>112</v>
      </c>
      <c r="D51" s="147" t="s">
        <v>113</v>
      </c>
      <c r="E51" s="178"/>
      <c r="F51" s="451">
        <v>1000</v>
      </c>
    </row>
    <row r="52" spans="1:6" ht="20.100000000000001" customHeight="1">
      <c r="A52" s="147" t="s">
        <v>511</v>
      </c>
      <c r="B52" s="148" t="s">
        <v>510</v>
      </c>
      <c r="C52" s="147" t="s">
        <v>112</v>
      </c>
      <c r="D52" s="147" t="s">
        <v>113</v>
      </c>
      <c r="E52" s="178"/>
      <c r="F52" s="451">
        <v>800</v>
      </c>
    </row>
    <row r="53" spans="1:6" ht="20.100000000000001" customHeight="1">
      <c r="A53" s="535" t="s">
        <v>512</v>
      </c>
      <c r="B53" s="536" t="s">
        <v>442</v>
      </c>
      <c r="C53" s="537" t="s">
        <v>124</v>
      </c>
      <c r="D53" s="538" t="s">
        <v>125</v>
      </c>
      <c r="E53" s="543"/>
      <c r="F53" s="543">
        <v>4000</v>
      </c>
    </row>
    <row r="54" spans="1:6" ht="20.100000000000001" customHeight="1">
      <c r="A54" s="605" t="s">
        <v>513</v>
      </c>
      <c r="B54" s="608" t="s">
        <v>514</v>
      </c>
      <c r="C54" s="609" t="s">
        <v>124</v>
      </c>
      <c r="D54" s="610" t="s">
        <v>125</v>
      </c>
      <c r="E54" s="613"/>
      <c r="F54" s="613">
        <v>825.97</v>
      </c>
    </row>
    <row r="55" spans="1:6" ht="18" customHeight="1">
      <c r="A55" s="535" t="s">
        <v>515</v>
      </c>
      <c r="B55" s="536" t="s">
        <v>516</v>
      </c>
      <c r="C55" s="537" t="s">
        <v>124</v>
      </c>
      <c r="D55" s="538" t="s">
        <v>125</v>
      </c>
      <c r="E55" s="543"/>
      <c r="F55" s="543">
        <v>4000</v>
      </c>
    </row>
    <row r="56" spans="1:6" ht="18" customHeight="1">
      <c r="A56" s="219" t="s">
        <v>517</v>
      </c>
      <c r="B56" s="220" t="s">
        <v>518</v>
      </c>
      <c r="C56" s="221" t="s">
        <v>124</v>
      </c>
      <c r="D56" s="222" t="s">
        <v>125</v>
      </c>
      <c r="E56" s="486"/>
      <c r="F56" s="486">
        <v>4000</v>
      </c>
    </row>
    <row r="57" spans="1:6" s="108" customFormat="1" ht="20.100000000000001" customHeight="1">
      <c r="A57" s="219" t="s">
        <v>519</v>
      </c>
      <c r="B57" s="220" t="s">
        <v>434</v>
      </c>
      <c r="C57" s="221" t="s">
        <v>124</v>
      </c>
      <c r="D57" s="222" t="s">
        <v>125</v>
      </c>
      <c r="E57" s="486"/>
      <c r="F57" s="486">
        <v>4000</v>
      </c>
    </row>
    <row r="58" spans="1:6" s="108" customFormat="1" ht="20.100000000000001" customHeight="1">
      <c r="A58" s="539" t="s">
        <v>520</v>
      </c>
      <c r="B58" s="540" t="s">
        <v>521</v>
      </c>
      <c r="C58" s="541" t="s">
        <v>124</v>
      </c>
      <c r="D58" s="542" t="s">
        <v>125</v>
      </c>
      <c r="E58" s="544"/>
      <c r="F58" s="544">
        <v>4000</v>
      </c>
    </row>
    <row r="59" spans="1:6" s="108" customFormat="1" ht="20.100000000000001" customHeight="1">
      <c r="A59" s="539" t="s">
        <v>522</v>
      </c>
      <c r="B59" s="540" t="s">
        <v>442</v>
      </c>
      <c r="C59" s="541" t="s">
        <v>124</v>
      </c>
      <c r="D59" s="542" t="s">
        <v>125</v>
      </c>
      <c r="E59" s="544"/>
      <c r="F59" s="544">
        <v>4000</v>
      </c>
    </row>
    <row r="60" spans="1:6" s="108" customFormat="1" ht="20.100000000000001" customHeight="1">
      <c r="A60" s="219" t="s">
        <v>523</v>
      </c>
      <c r="B60" s="220" t="s">
        <v>524</v>
      </c>
      <c r="C60" s="221" t="s">
        <v>124</v>
      </c>
      <c r="D60" s="222" t="s">
        <v>125</v>
      </c>
      <c r="E60" s="486"/>
      <c r="F60" s="486">
        <v>375.96</v>
      </c>
    </row>
    <row r="61" spans="1:6" s="108" customFormat="1" ht="20.100000000000001" customHeight="1">
      <c r="A61" s="539" t="s">
        <v>525</v>
      </c>
      <c r="B61" s="540" t="s">
        <v>449</v>
      </c>
      <c r="C61" s="541" t="s">
        <v>112</v>
      </c>
      <c r="D61" s="542" t="s">
        <v>113</v>
      </c>
      <c r="E61" s="544"/>
      <c r="F61" s="544">
        <v>1000</v>
      </c>
    </row>
    <row r="62" spans="1:6" s="108" customFormat="1" ht="20.100000000000001" customHeight="1">
      <c r="A62" s="539" t="s">
        <v>526</v>
      </c>
      <c r="B62" s="540" t="s">
        <v>449</v>
      </c>
      <c r="C62" s="541" t="s">
        <v>112</v>
      </c>
      <c r="D62" s="542" t="s">
        <v>113</v>
      </c>
      <c r="E62" s="544"/>
      <c r="F62" s="544">
        <v>1000</v>
      </c>
    </row>
    <row r="63" spans="1:6" s="108" customFormat="1" ht="20.100000000000001" customHeight="1">
      <c r="A63" s="539" t="s">
        <v>527</v>
      </c>
      <c r="B63" s="540" t="s">
        <v>449</v>
      </c>
      <c r="C63" s="541" t="s">
        <v>112</v>
      </c>
      <c r="D63" s="542" t="s">
        <v>113</v>
      </c>
      <c r="E63" s="544"/>
      <c r="F63" s="544">
        <v>1000</v>
      </c>
    </row>
    <row r="64" spans="1:6" s="108" customFormat="1" ht="20.100000000000001" customHeight="1">
      <c r="A64" s="539" t="s">
        <v>528</v>
      </c>
      <c r="B64" s="540" t="s">
        <v>529</v>
      </c>
      <c r="C64" s="541" t="s">
        <v>112</v>
      </c>
      <c r="D64" s="542" t="s">
        <v>113</v>
      </c>
      <c r="E64" s="544"/>
      <c r="F64" s="544">
        <v>1000</v>
      </c>
    </row>
    <row r="65" spans="1:7" s="108" customFormat="1" ht="20.100000000000001" customHeight="1">
      <c r="A65" s="539" t="s">
        <v>530</v>
      </c>
      <c r="B65" s="540" t="s">
        <v>529</v>
      </c>
      <c r="C65" s="541" t="s">
        <v>112</v>
      </c>
      <c r="D65" s="542" t="s">
        <v>113</v>
      </c>
      <c r="E65" s="544"/>
      <c r="F65" s="544">
        <v>1000</v>
      </c>
    </row>
    <row r="66" spans="1:7" s="108" customFormat="1" ht="20.100000000000001" customHeight="1">
      <c r="A66" s="539" t="s">
        <v>531</v>
      </c>
      <c r="B66" s="540" t="s">
        <v>532</v>
      </c>
      <c r="C66" s="541" t="s">
        <v>124</v>
      </c>
      <c r="D66" s="542" t="s">
        <v>125</v>
      </c>
      <c r="E66" s="544"/>
      <c r="F66" s="544">
        <v>2000</v>
      </c>
    </row>
    <row r="67" spans="1:7" s="108" customFormat="1" ht="20.100000000000001" customHeight="1">
      <c r="A67" s="539" t="s">
        <v>533</v>
      </c>
      <c r="B67" s="540" t="s">
        <v>534</v>
      </c>
      <c r="C67" s="541" t="s">
        <v>124</v>
      </c>
      <c r="D67" s="542" t="s">
        <v>125</v>
      </c>
      <c r="E67" s="544"/>
      <c r="F67" s="544">
        <v>2000</v>
      </c>
    </row>
    <row r="68" spans="1:7" s="108" customFormat="1" ht="20.100000000000001" customHeight="1">
      <c r="A68" s="539" t="s">
        <v>535</v>
      </c>
      <c r="B68" s="540" t="s">
        <v>536</v>
      </c>
      <c r="C68" s="541" t="s">
        <v>124</v>
      </c>
      <c r="D68" s="542" t="s">
        <v>125</v>
      </c>
      <c r="E68" s="544"/>
      <c r="F68" s="544">
        <v>700</v>
      </c>
    </row>
    <row r="69" spans="1:7" s="108" customFormat="1" ht="20.100000000000001" customHeight="1">
      <c r="A69" s="539" t="s">
        <v>537</v>
      </c>
      <c r="B69" s="540" t="s">
        <v>518</v>
      </c>
      <c r="C69" s="541" t="s">
        <v>124</v>
      </c>
      <c r="D69" s="542" t="s">
        <v>125</v>
      </c>
      <c r="E69" s="544"/>
      <c r="F69" s="544">
        <v>2000</v>
      </c>
    </row>
    <row r="70" spans="1:7" s="108" customFormat="1" ht="20.100000000000001" customHeight="1">
      <c r="A70" s="539" t="s">
        <v>538</v>
      </c>
      <c r="B70" s="540" t="s">
        <v>539</v>
      </c>
      <c r="C70" s="541" t="s">
        <v>124</v>
      </c>
      <c r="D70" s="542" t="s">
        <v>125</v>
      </c>
      <c r="E70" s="544"/>
      <c r="F70" s="544">
        <v>2000</v>
      </c>
    </row>
    <row r="71" spans="1:7" s="108" customFormat="1" ht="20.100000000000001" customHeight="1">
      <c r="A71" s="539" t="s">
        <v>540</v>
      </c>
      <c r="B71" s="540" t="s">
        <v>475</v>
      </c>
      <c r="C71" s="541" t="s">
        <v>124</v>
      </c>
      <c r="D71" s="542" t="s">
        <v>125</v>
      </c>
      <c r="E71" s="544"/>
      <c r="F71" s="544">
        <v>338.81</v>
      </c>
    </row>
    <row r="72" spans="1:7" s="108" customFormat="1" ht="20.100000000000001" customHeight="1">
      <c r="A72" s="539" t="s">
        <v>541</v>
      </c>
      <c r="B72" s="540" t="s">
        <v>475</v>
      </c>
      <c r="C72" s="541" t="s">
        <v>124</v>
      </c>
      <c r="D72" s="542" t="s">
        <v>125</v>
      </c>
      <c r="E72" s="544"/>
      <c r="F72" s="544">
        <v>506</v>
      </c>
    </row>
    <row r="73" spans="1:7" s="108" customFormat="1" ht="20.100000000000001" customHeight="1">
      <c r="A73" s="539" t="s">
        <v>542</v>
      </c>
      <c r="B73" s="540" t="s">
        <v>493</v>
      </c>
      <c r="C73" s="541" t="s">
        <v>124</v>
      </c>
      <c r="D73" s="542" t="s">
        <v>125</v>
      </c>
      <c r="E73" s="544"/>
      <c r="F73" s="544">
        <v>4000</v>
      </c>
    </row>
    <row r="74" spans="1:7" s="108" customFormat="1" ht="20.100000000000001" customHeight="1">
      <c r="A74" s="539" t="s">
        <v>543</v>
      </c>
      <c r="B74" s="540" t="s">
        <v>544</v>
      </c>
      <c r="C74" s="541" t="s">
        <v>112</v>
      </c>
      <c r="D74" s="542" t="s">
        <v>113</v>
      </c>
      <c r="E74" s="544"/>
      <c r="F74" s="544">
        <v>1300</v>
      </c>
    </row>
    <row r="75" spans="1:7" ht="20.100000000000001" customHeight="1">
      <c r="A75" s="539" t="s">
        <v>545</v>
      </c>
      <c r="B75" s="540" t="s">
        <v>506</v>
      </c>
      <c r="C75" s="541" t="s">
        <v>112</v>
      </c>
      <c r="D75" s="542" t="s">
        <v>113</v>
      </c>
      <c r="E75" s="544"/>
      <c r="F75" s="544">
        <v>1000</v>
      </c>
    </row>
    <row r="76" spans="1:7" ht="20.100000000000001" customHeight="1">
      <c r="A76" s="539" t="s">
        <v>546</v>
      </c>
      <c r="B76" s="540" t="s">
        <v>547</v>
      </c>
      <c r="C76" s="541" t="s">
        <v>112</v>
      </c>
      <c r="D76" s="542" t="s">
        <v>113</v>
      </c>
      <c r="E76" s="544"/>
      <c r="F76" s="544">
        <v>1250</v>
      </c>
    </row>
    <row r="77" spans="1:7" ht="20.100000000000001" customHeight="1">
      <c r="A77" s="539" t="s">
        <v>548</v>
      </c>
      <c r="B77" s="540" t="s">
        <v>549</v>
      </c>
      <c r="C77" s="541" t="s">
        <v>112</v>
      </c>
      <c r="D77" s="542" t="s">
        <v>113</v>
      </c>
      <c r="E77" s="544"/>
      <c r="F77" s="544">
        <v>1011.69</v>
      </c>
    </row>
    <row r="78" spans="1:7" ht="20.100000000000001" customHeight="1">
      <c r="A78" s="539" t="s">
        <v>550</v>
      </c>
      <c r="B78" s="540" t="s">
        <v>551</v>
      </c>
      <c r="C78" s="541" t="s">
        <v>112</v>
      </c>
      <c r="D78" s="542" t="s">
        <v>113</v>
      </c>
      <c r="E78" s="544"/>
      <c r="F78" s="544">
        <v>1250</v>
      </c>
      <c r="G78" s="48" t="s">
        <v>552</v>
      </c>
    </row>
    <row r="79" spans="1:7" ht="20.100000000000001" customHeight="1">
      <c r="A79" s="539" t="s">
        <v>553</v>
      </c>
      <c r="B79" s="540" t="s">
        <v>554</v>
      </c>
      <c r="C79" s="541" t="s">
        <v>112</v>
      </c>
      <c r="D79" s="542" t="s">
        <v>113</v>
      </c>
      <c r="E79" s="544"/>
      <c r="F79" s="544">
        <v>561.69000000000005</v>
      </c>
    </row>
    <row r="80" spans="1:7" ht="20.100000000000001" customHeight="1">
      <c r="A80" s="539" t="s">
        <v>555</v>
      </c>
      <c r="B80" s="540" t="s">
        <v>556</v>
      </c>
      <c r="C80" s="541" t="s">
        <v>112</v>
      </c>
      <c r="D80" s="542" t="s">
        <v>113</v>
      </c>
      <c r="E80" s="544"/>
      <c r="F80" s="544">
        <v>1011.69</v>
      </c>
    </row>
    <row r="81" spans="1:6" ht="20.100000000000001" customHeight="1">
      <c r="A81" s="539" t="s">
        <v>557</v>
      </c>
      <c r="B81" s="540" t="s">
        <v>558</v>
      </c>
      <c r="C81" s="541" t="s">
        <v>112</v>
      </c>
      <c r="D81" s="542" t="s">
        <v>113</v>
      </c>
      <c r="E81" s="544"/>
      <c r="F81" s="544">
        <v>1250</v>
      </c>
    </row>
    <row r="82" spans="1:6" ht="20.100000000000001" customHeight="1">
      <c r="A82" s="539" t="s">
        <v>559</v>
      </c>
      <c r="B82" s="540" t="s">
        <v>493</v>
      </c>
      <c r="C82" s="541" t="s">
        <v>124</v>
      </c>
      <c r="D82" s="542" t="s">
        <v>125</v>
      </c>
      <c r="E82" s="544"/>
      <c r="F82" s="544">
        <v>1276.33</v>
      </c>
    </row>
    <row r="83" spans="1:6" ht="20.100000000000001" customHeight="1">
      <c r="A83" s="539" t="s">
        <v>560</v>
      </c>
      <c r="B83" s="540" t="s">
        <v>561</v>
      </c>
      <c r="C83" s="541" t="s">
        <v>124</v>
      </c>
      <c r="D83" s="542" t="s">
        <v>125</v>
      </c>
      <c r="E83" s="544"/>
      <c r="F83" s="544"/>
    </row>
    <row r="84" spans="1:6" ht="20.100000000000001" customHeight="1">
      <c r="A84" s="539" t="s">
        <v>562</v>
      </c>
      <c r="B84" s="540" t="s">
        <v>561</v>
      </c>
      <c r="C84" s="541" t="s">
        <v>124</v>
      </c>
      <c r="D84" s="542" t="s">
        <v>125</v>
      </c>
      <c r="E84" s="544"/>
      <c r="F84" s="544">
        <v>4000</v>
      </c>
    </row>
    <row r="85" spans="1:6" ht="20.100000000000001" customHeight="1">
      <c r="A85" s="539" t="s">
        <v>563</v>
      </c>
      <c r="B85" s="540" t="s">
        <v>518</v>
      </c>
      <c r="C85" s="541" t="s">
        <v>124</v>
      </c>
      <c r="D85" s="542" t="s">
        <v>125</v>
      </c>
      <c r="E85" s="544"/>
      <c r="F85" s="544">
        <v>4000</v>
      </c>
    </row>
    <row r="86" spans="1:6" ht="20.100000000000001" customHeight="1">
      <c r="A86" s="539" t="s">
        <v>564</v>
      </c>
      <c r="B86" s="540" t="s">
        <v>442</v>
      </c>
      <c r="C86" s="541" t="s">
        <v>124</v>
      </c>
      <c r="D86" s="542" t="s">
        <v>125</v>
      </c>
      <c r="E86" s="544"/>
      <c r="F86" s="544">
        <v>4000</v>
      </c>
    </row>
    <row r="87" spans="1:6" ht="20.100000000000001" customHeight="1">
      <c r="A87" s="539" t="s">
        <v>565</v>
      </c>
      <c r="B87" s="540" t="s">
        <v>464</v>
      </c>
      <c r="C87" s="541" t="s">
        <v>108</v>
      </c>
      <c r="D87" s="542" t="s">
        <v>125</v>
      </c>
      <c r="E87" s="544">
        <v>2000</v>
      </c>
      <c r="F87" s="544"/>
    </row>
    <row r="88" spans="1:6" ht="20.100000000000001" customHeight="1">
      <c r="A88" s="539" t="s">
        <v>566</v>
      </c>
      <c r="B88" s="540" t="s">
        <v>516</v>
      </c>
      <c r="C88" s="541" t="s">
        <v>124</v>
      </c>
      <c r="D88" s="542" t="s">
        <v>125</v>
      </c>
      <c r="E88" s="544"/>
      <c r="F88" s="544">
        <v>4000</v>
      </c>
    </row>
    <row r="89" spans="1:6" ht="20.100000000000001" customHeight="1">
      <c r="A89" s="539" t="s">
        <v>567</v>
      </c>
      <c r="B89" s="540" t="s">
        <v>568</v>
      </c>
      <c r="C89" s="541" t="s">
        <v>124</v>
      </c>
      <c r="D89" s="542" t="s">
        <v>125</v>
      </c>
      <c r="E89" s="544"/>
      <c r="F89" s="544">
        <v>770.4</v>
      </c>
    </row>
    <row r="90" spans="1:6" ht="20.100000000000001" customHeight="1">
      <c r="A90" s="539" t="s">
        <v>569</v>
      </c>
      <c r="B90" s="540" t="s">
        <v>570</v>
      </c>
      <c r="C90" s="541" t="s">
        <v>124</v>
      </c>
      <c r="D90" s="542" t="s">
        <v>125</v>
      </c>
      <c r="E90" s="544"/>
      <c r="F90" s="544">
        <v>500</v>
      </c>
    </row>
    <row r="91" spans="1:6" ht="20.100000000000001" customHeight="1">
      <c r="A91" s="452" t="s">
        <v>571</v>
      </c>
      <c r="B91" s="453" t="s">
        <v>572</v>
      </c>
      <c r="C91" s="452" t="s">
        <v>116</v>
      </c>
      <c r="D91" s="452" t="s">
        <v>117</v>
      </c>
      <c r="E91" s="454"/>
      <c r="F91" s="454">
        <v>501.5</v>
      </c>
    </row>
    <row r="92" spans="1:6" ht="20.100000000000001" customHeight="1">
      <c r="A92" s="452" t="s">
        <v>573</v>
      </c>
      <c r="B92" s="453" t="s">
        <v>574</v>
      </c>
      <c r="C92" s="452" t="s">
        <v>116</v>
      </c>
      <c r="D92" s="452" t="s">
        <v>117</v>
      </c>
      <c r="E92" s="454"/>
      <c r="F92" s="454">
        <v>1431.77</v>
      </c>
    </row>
    <row r="93" spans="1:6" ht="20.100000000000001" customHeight="1">
      <c r="A93" s="452" t="s">
        <v>575</v>
      </c>
      <c r="B93" s="453" t="s">
        <v>576</v>
      </c>
      <c r="C93" s="452" t="s">
        <v>116</v>
      </c>
      <c r="D93" s="452" t="s">
        <v>117</v>
      </c>
      <c r="E93" s="454"/>
      <c r="F93" s="454">
        <v>1878.88</v>
      </c>
    </row>
    <row r="94" spans="1:6" ht="20.100000000000001" customHeight="1">
      <c r="A94" s="452" t="s">
        <v>577</v>
      </c>
      <c r="B94" s="453" t="s">
        <v>578</v>
      </c>
      <c r="C94" s="452" t="s">
        <v>116</v>
      </c>
      <c r="D94" s="452" t="s">
        <v>117</v>
      </c>
      <c r="E94" s="454"/>
      <c r="F94" s="454">
        <v>2660.08</v>
      </c>
    </row>
    <row r="95" spans="1:6" ht="20.100000000000001" customHeight="1">
      <c r="A95" s="539" t="s">
        <v>579</v>
      </c>
      <c r="B95" s="540" t="s">
        <v>580</v>
      </c>
      <c r="C95" s="541" t="s">
        <v>116</v>
      </c>
      <c r="D95" s="542" t="s">
        <v>117</v>
      </c>
      <c r="E95" s="544"/>
      <c r="F95" s="544">
        <v>2244.85</v>
      </c>
    </row>
    <row r="96" spans="1:6" ht="20.100000000000001" customHeight="1">
      <c r="A96" s="539" t="s">
        <v>560</v>
      </c>
      <c r="B96" s="540" t="s">
        <v>561</v>
      </c>
      <c r="C96" s="541" t="s">
        <v>124</v>
      </c>
      <c r="D96" s="542" t="s">
        <v>125</v>
      </c>
      <c r="E96" s="544"/>
      <c r="F96" s="544">
        <v>4000</v>
      </c>
    </row>
    <row r="97" spans="1:7" ht="20.100000000000001" customHeight="1">
      <c r="A97" s="539" t="s">
        <v>581</v>
      </c>
      <c r="B97" s="540" t="s">
        <v>539</v>
      </c>
      <c r="C97" s="541" t="s">
        <v>124</v>
      </c>
      <c r="D97" s="542" t="s">
        <v>125</v>
      </c>
      <c r="E97" s="544"/>
      <c r="F97" s="544">
        <v>2000</v>
      </c>
    </row>
    <row r="98" spans="1:7" ht="20.100000000000001" customHeight="1">
      <c r="A98" s="539"/>
      <c r="B98" s="540"/>
      <c r="C98" s="541"/>
      <c r="D98" s="542"/>
      <c r="E98" s="544"/>
      <c r="F98" s="544"/>
    </row>
    <row r="99" spans="1:7" ht="20.100000000000001" customHeight="1">
      <c r="A99" s="689" t="s">
        <v>133</v>
      </c>
      <c r="B99" s="689"/>
      <c r="C99" s="689"/>
      <c r="D99" s="689"/>
      <c r="E99" s="550">
        <f>SUM(E5:E92)</f>
        <v>4600</v>
      </c>
      <c r="F99" s="490">
        <f>SUM(F5:F98)</f>
        <v>136296.01</v>
      </c>
    </row>
    <row r="100" spans="1:7" ht="20.100000000000001" customHeight="1">
      <c r="A100" s="682" t="s">
        <v>134</v>
      </c>
      <c r="B100" s="682"/>
      <c r="C100" s="682"/>
      <c r="D100" s="682"/>
      <c r="E100" s="143">
        <f>E4-E99</f>
        <v>600</v>
      </c>
      <c r="F100" s="143">
        <f>F4-F99</f>
        <v>2184.3999999999942</v>
      </c>
      <c r="G100" t="s">
        <v>252</v>
      </c>
    </row>
    <row r="101" spans="1:7" ht="20.100000000000001" customHeight="1">
      <c r="A101" s="44"/>
      <c r="C101" s="44"/>
      <c r="D101" s="44"/>
    </row>
    <row r="102" spans="1:7" ht="20.100000000000001" customHeight="1">
      <c r="A102" s="44"/>
      <c r="B102" s="44" t="s">
        <v>206</v>
      </c>
      <c r="C102" s="44"/>
      <c r="D102" s="44"/>
    </row>
    <row r="103" spans="1:7" ht="20.100000000000001" customHeight="1">
      <c r="A103" s="185"/>
      <c r="C103" s="44"/>
      <c r="D103" s="44"/>
    </row>
    <row r="104" spans="1:7" ht="20.100000000000001" customHeight="1">
      <c r="A104" s="185"/>
      <c r="C104" s="185"/>
      <c r="D104" s="185"/>
    </row>
    <row r="105" spans="1:7" ht="20.100000000000001" customHeight="1">
      <c r="A105" s="185"/>
      <c r="C105" s="185"/>
      <c r="D105" s="185"/>
    </row>
    <row r="106" spans="1:7" ht="20.100000000000001" customHeight="1">
      <c r="A106" s="185"/>
      <c r="C106" s="185"/>
      <c r="D106" s="185"/>
    </row>
    <row r="107" spans="1:7" ht="20.100000000000001" customHeight="1">
      <c r="A107" s="185"/>
      <c r="C107" s="185"/>
      <c r="D107" s="185"/>
    </row>
    <row r="108" spans="1:7" ht="20.100000000000001" customHeight="1">
      <c r="A108" s="185"/>
      <c r="C108" s="185"/>
      <c r="D108" s="185"/>
    </row>
    <row r="109" spans="1:7" ht="20.100000000000001" customHeight="1">
      <c r="A109" s="185"/>
      <c r="C109" s="185"/>
      <c r="D109" s="185"/>
    </row>
    <row r="110" spans="1:7" ht="20.100000000000001" customHeight="1">
      <c r="A110" s="185"/>
      <c r="C110" s="185"/>
      <c r="D110" s="185"/>
    </row>
    <row r="111" spans="1:7" ht="20.100000000000001" customHeight="1">
      <c r="A111" s="185"/>
      <c r="C111" s="185"/>
      <c r="D111" s="185"/>
    </row>
    <row r="112" spans="1:7" ht="20.100000000000001" customHeight="1">
      <c r="A112" s="185"/>
      <c r="C112" s="185"/>
      <c r="D112" s="185"/>
    </row>
    <row r="113" spans="1:4" ht="20.100000000000001" customHeight="1">
      <c r="A113" s="185"/>
      <c r="C113" s="185"/>
      <c r="D113" s="185"/>
    </row>
    <row r="114" spans="1:4" ht="20.100000000000001" customHeight="1">
      <c r="A114" s="185"/>
      <c r="C114" s="185"/>
      <c r="D114" s="185"/>
    </row>
    <row r="115" spans="1:4" ht="20.100000000000001" customHeight="1">
      <c r="A115" s="185"/>
      <c r="C115" s="185"/>
      <c r="D115" s="185"/>
    </row>
    <row r="116" spans="1:4" ht="20.100000000000001" customHeight="1">
      <c r="A116" s="185"/>
      <c r="C116" s="185"/>
      <c r="D116" s="185"/>
    </row>
    <row r="117" spans="1:4" ht="20.100000000000001" customHeight="1">
      <c r="A117" s="185"/>
      <c r="C117" s="185"/>
      <c r="D117" s="185"/>
    </row>
    <row r="118" spans="1:4" ht="20.100000000000001" customHeight="1">
      <c r="A118" s="185"/>
      <c r="C118" s="185"/>
      <c r="D118" s="185"/>
    </row>
    <row r="119" spans="1:4" ht="20.100000000000001" customHeight="1">
      <c r="A119" s="185"/>
      <c r="C119" s="185"/>
      <c r="D119" s="185"/>
    </row>
    <row r="120" spans="1:4" ht="20.100000000000001" customHeight="1">
      <c r="A120" s="185"/>
      <c r="C120" s="185"/>
      <c r="D120" s="185"/>
    </row>
    <row r="121" spans="1:4" ht="20.100000000000001" customHeight="1">
      <c r="A121" s="185"/>
      <c r="C121" s="185"/>
      <c r="D121" s="185"/>
    </row>
    <row r="122" spans="1:4" ht="20.100000000000001" customHeight="1">
      <c r="A122" s="185"/>
      <c r="C122" s="185"/>
      <c r="D122" s="185"/>
    </row>
    <row r="123" spans="1:4" ht="20.100000000000001" customHeight="1">
      <c r="A123" s="185"/>
      <c r="C123" s="185"/>
      <c r="D123" s="185"/>
    </row>
    <row r="124" spans="1:4" ht="20.100000000000001" customHeight="1">
      <c r="A124" s="185"/>
      <c r="C124" s="185"/>
      <c r="D124" s="185"/>
    </row>
    <row r="125" spans="1:4" ht="20.100000000000001" customHeight="1">
      <c r="A125" s="185"/>
      <c r="C125" s="185"/>
      <c r="D125" s="185"/>
    </row>
    <row r="126" spans="1:4" ht="20.100000000000001" customHeight="1">
      <c r="A126" s="185"/>
      <c r="C126" s="185"/>
      <c r="D126" s="185"/>
    </row>
    <row r="127" spans="1:4" ht="20.100000000000001" customHeight="1">
      <c r="A127" s="185"/>
      <c r="C127" s="185"/>
      <c r="D127" s="185"/>
    </row>
    <row r="128" spans="1:4" ht="20.100000000000001" customHeight="1">
      <c r="A128" s="185"/>
      <c r="C128" s="185"/>
      <c r="D128" s="185"/>
    </row>
    <row r="129" spans="1:4" ht="20.100000000000001" customHeight="1">
      <c r="A129" s="185"/>
      <c r="C129" s="185"/>
      <c r="D129" s="185"/>
    </row>
    <row r="130" spans="1:4" ht="20.100000000000001" customHeight="1">
      <c r="A130" s="185"/>
      <c r="C130" s="185"/>
      <c r="D130" s="185"/>
    </row>
    <row r="131" spans="1:4" ht="20.100000000000001" customHeight="1">
      <c r="A131" s="185"/>
      <c r="C131" s="185"/>
      <c r="D131" s="185"/>
    </row>
    <row r="132" spans="1:4" ht="20.100000000000001" customHeight="1">
      <c r="A132" s="185"/>
      <c r="C132" s="185"/>
      <c r="D132" s="185"/>
    </row>
    <row r="133" spans="1:4" ht="20.100000000000001" customHeight="1">
      <c r="A133" s="185"/>
      <c r="C133" s="185"/>
      <c r="D133" s="185"/>
    </row>
    <row r="134" spans="1:4" ht="20.100000000000001" customHeight="1">
      <c r="A134" s="185"/>
      <c r="C134" s="185"/>
      <c r="D134" s="185"/>
    </row>
    <row r="135" spans="1:4" ht="20.100000000000001" customHeight="1">
      <c r="A135" s="185"/>
      <c r="C135" s="185"/>
      <c r="D135" s="185"/>
    </row>
    <row r="136" spans="1:4" ht="20.100000000000001" customHeight="1">
      <c r="A136" s="185"/>
      <c r="C136" s="185"/>
      <c r="D136" s="185"/>
    </row>
    <row r="137" spans="1:4" ht="20.100000000000001" customHeight="1">
      <c r="A137" s="185"/>
      <c r="C137" s="185"/>
      <c r="D137" s="185"/>
    </row>
    <row r="138" spans="1:4" ht="20.100000000000001" customHeight="1">
      <c r="A138" s="185"/>
      <c r="C138" s="185"/>
      <c r="D138" s="185"/>
    </row>
    <row r="139" spans="1:4" ht="20.100000000000001" customHeight="1">
      <c r="A139" s="185"/>
      <c r="C139" s="185"/>
      <c r="D139" s="185"/>
    </row>
    <row r="140" spans="1:4" ht="20.100000000000001" customHeight="1">
      <c r="A140" s="185"/>
      <c r="C140" s="185"/>
      <c r="D140" s="185"/>
    </row>
    <row r="141" spans="1:4" ht="20.100000000000001" customHeight="1">
      <c r="A141" s="185"/>
      <c r="C141" s="185"/>
      <c r="D141" s="185"/>
    </row>
    <row r="142" spans="1:4" ht="20.100000000000001" customHeight="1">
      <c r="A142" s="185"/>
      <c r="C142" s="185"/>
      <c r="D142" s="185"/>
    </row>
    <row r="143" spans="1:4" ht="20.100000000000001" customHeight="1">
      <c r="A143" s="185"/>
      <c r="C143" s="185"/>
      <c r="D143" s="185"/>
    </row>
    <row r="144" spans="1:4" ht="20.100000000000001" customHeight="1">
      <c r="A144" s="185"/>
      <c r="C144" s="185"/>
      <c r="D144" s="185"/>
    </row>
    <row r="145" spans="1:4" ht="20.100000000000001" customHeight="1">
      <c r="A145" s="185"/>
      <c r="C145" s="185"/>
      <c r="D145" s="185"/>
    </row>
    <row r="146" spans="1:4" ht="20.100000000000001" customHeight="1">
      <c r="A146" s="185"/>
      <c r="C146" s="185"/>
      <c r="D146" s="185"/>
    </row>
    <row r="147" spans="1:4" ht="20.100000000000001" customHeight="1">
      <c r="A147" s="185"/>
      <c r="C147" s="185"/>
      <c r="D147" s="185"/>
    </row>
    <row r="148" spans="1:4" ht="20.100000000000001" customHeight="1">
      <c r="A148" s="185"/>
      <c r="C148" s="185"/>
      <c r="D148" s="185"/>
    </row>
    <row r="149" spans="1:4" ht="20.100000000000001" customHeight="1">
      <c r="A149" s="185"/>
      <c r="C149" s="185"/>
      <c r="D149" s="185"/>
    </row>
    <row r="150" spans="1:4" ht="20.100000000000001" customHeight="1">
      <c r="A150" s="185"/>
      <c r="C150" s="185"/>
      <c r="D150" s="185"/>
    </row>
    <row r="151" spans="1:4" ht="20.100000000000001" customHeight="1">
      <c r="A151" s="185"/>
      <c r="C151" s="185"/>
      <c r="D151" s="185"/>
    </row>
    <row r="152" spans="1:4" ht="20.100000000000001" customHeight="1">
      <c r="A152" s="185"/>
      <c r="C152" s="185"/>
      <c r="D152" s="185"/>
    </row>
    <row r="153" spans="1:4" ht="20.100000000000001" customHeight="1">
      <c r="A153" s="185"/>
      <c r="C153" s="185"/>
      <c r="D153" s="185"/>
    </row>
    <row r="154" spans="1:4" ht="20.100000000000001" customHeight="1">
      <c r="A154" s="185"/>
      <c r="C154" s="185"/>
      <c r="D154" s="185"/>
    </row>
    <row r="155" spans="1:4" ht="20.100000000000001" customHeight="1">
      <c r="A155" s="185"/>
      <c r="C155" s="185"/>
      <c r="D155" s="185"/>
    </row>
    <row r="156" spans="1:4" ht="20.100000000000001" customHeight="1">
      <c r="A156" s="185"/>
      <c r="C156" s="185"/>
      <c r="D156" s="185"/>
    </row>
    <row r="157" spans="1:4" ht="20.100000000000001" customHeight="1">
      <c r="A157" s="185"/>
      <c r="C157" s="185"/>
      <c r="D157" s="185"/>
    </row>
    <row r="158" spans="1:4" ht="20.100000000000001" customHeight="1">
      <c r="A158" s="185"/>
      <c r="C158" s="185"/>
      <c r="D158" s="185"/>
    </row>
    <row r="159" spans="1:4" ht="20.100000000000001" customHeight="1">
      <c r="A159" s="185"/>
      <c r="C159" s="185"/>
      <c r="D159" s="185"/>
    </row>
    <row r="160" spans="1:4" ht="20.100000000000001" customHeight="1">
      <c r="A160" s="185"/>
      <c r="C160" s="185"/>
      <c r="D160" s="185"/>
    </row>
    <row r="161" spans="1:4" ht="20.100000000000001" customHeight="1">
      <c r="A161" s="185"/>
      <c r="C161" s="185"/>
      <c r="D161" s="185"/>
    </row>
    <row r="162" spans="1:4" ht="20.100000000000001" customHeight="1">
      <c r="A162" s="185"/>
      <c r="C162" s="185"/>
      <c r="D162" s="185"/>
    </row>
    <row r="163" spans="1:4" ht="20.100000000000001" customHeight="1">
      <c r="A163" s="185"/>
      <c r="C163" s="185"/>
      <c r="D163" s="185"/>
    </row>
    <row r="164" spans="1:4" ht="20.100000000000001" customHeight="1">
      <c r="A164" s="185"/>
      <c r="C164" s="185"/>
      <c r="D164" s="185"/>
    </row>
    <row r="165" spans="1:4" ht="20.100000000000001" customHeight="1">
      <c r="A165" s="185"/>
      <c r="C165" s="185"/>
      <c r="D165" s="185"/>
    </row>
    <row r="166" spans="1:4" ht="20.100000000000001" customHeight="1">
      <c r="A166" s="185"/>
      <c r="C166" s="185"/>
      <c r="D166" s="185"/>
    </row>
    <row r="167" spans="1:4" ht="20.100000000000001" customHeight="1">
      <c r="A167" s="185"/>
      <c r="C167" s="185"/>
      <c r="D167" s="185"/>
    </row>
    <row r="168" spans="1:4" ht="20.100000000000001" customHeight="1">
      <c r="A168" s="185"/>
      <c r="C168" s="185"/>
      <c r="D168" s="185"/>
    </row>
    <row r="169" spans="1:4" ht="20.100000000000001" customHeight="1">
      <c r="A169" s="185"/>
      <c r="C169" s="185"/>
      <c r="D169" s="185"/>
    </row>
    <row r="170" spans="1:4" ht="20.100000000000001" customHeight="1">
      <c r="A170" s="185"/>
      <c r="C170" s="185"/>
      <c r="D170" s="185"/>
    </row>
    <row r="171" spans="1:4" ht="20.100000000000001" customHeight="1">
      <c r="A171" s="185"/>
      <c r="C171" s="185"/>
      <c r="D171" s="185"/>
    </row>
    <row r="172" spans="1:4" ht="20.100000000000001" customHeight="1">
      <c r="A172" s="185"/>
      <c r="C172" s="185"/>
      <c r="D172" s="185"/>
    </row>
    <row r="173" spans="1:4" ht="20.100000000000001" customHeight="1">
      <c r="A173" s="185"/>
      <c r="C173" s="185"/>
      <c r="D173" s="185"/>
    </row>
    <row r="174" spans="1:4" ht="20.100000000000001" customHeight="1">
      <c r="A174" s="185"/>
      <c r="C174" s="185"/>
      <c r="D174" s="185"/>
    </row>
    <row r="175" spans="1:4" ht="20.100000000000001" customHeight="1">
      <c r="A175" s="185"/>
      <c r="C175" s="185"/>
      <c r="D175" s="185"/>
    </row>
    <row r="176" spans="1:4" ht="20.100000000000001" customHeight="1">
      <c r="A176" s="185"/>
      <c r="C176" s="185"/>
      <c r="D176" s="185"/>
    </row>
    <row r="177" spans="1:4" ht="20.100000000000001" customHeight="1">
      <c r="A177" s="185"/>
      <c r="C177" s="185"/>
      <c r="D177" s="185"/>
    </row>
    <row r="178" spans="1:4" ht="20.100000000000001" customHeight="1">
      <c r="A178" s="185"/>
      <c r="C178" s="185"/>
      <c r="D178" s="185"/>
    </row>
    <row r="179" spans="1:4" ht="20.100000000000001" customHeight="1">
      <c r="A179" s="185"/>
      <c r="C179" s="185"/>
      <c r="D179" s="185"/>
    </row>
    <row r="180" spans="1:4" ht="20.100000000000001" customHeight="1">
      <c r="A180" s="185"/>
      <c r="C180" s="185"/>
      <c r="D180" s="185"/>
    </row>
    <row r="181" spans="1:4" ht="20.100000000000001" customHeight="1">
      <c r="A181" s="185"/>
      <c r="C181" s="185"/>
      <c r="D181" s="185"/>
    </row>
    <row r="182" spans="1:4" ht="20.100000000000001" customHeight="1">
      <c r="A182" s="185"/>
      <c r="C182" s="185"/>
      <c r="D182" s="185"/>
    </row>
    <row r="183" spans="1:4" ht="20.100000000000001" customHeight="1">
      <c r="A183" s="185"/>
      <c r="C183" s="185"/>
      <c r="D183" s="185"/>
    </row>
    <row r="184" spans="1:4" ht="20.100000000000001" customHeight="1">
      <c r="A184" s="185"/>
      <c r="C184" s="185"/>
      <c r="D184" s="185"/>
    </row>
    <row r="185" spans="1:4" ht="20.100000000000001" customHeight="1">
      <c r="A185" s="185"/>
      <c r="C185" s="185"/>
      <c r="D185" s="185"/>
    </row>
    <row r="186" spans="1:4" ht="20.100000000000001" customHeight="1">
      <c r="A186" s="185"/>
      <c r="C186" s="185"/>
      <c r="D186" s="185"/>
    </row>
    <row r="187" spans="1:4" ht="20.100000000000001" customHeight="1">
      <c r="A187" s="185"/>
      <c r="C187" s="185"/>
      <c r="D187" s="185"/>
    </row>
    <row r="188" spans="1:4" ht="20.100000000000001" customHeight="1">
      <c r="A188" s="185"/>
      <c r="C188" s="185"/>
      <c r="D188" s="185"/>
    </row>
    <row r="189" spans="1:4" ht="20.100000000000001" customHeight="1">
      <c r="A189" s="185"/>
      <c r="C189" s="185"/>
      <c r="D189" s="185"/>
    </row>
    <row r="190" spans="1:4" ht="20.100000000000001" customHeight="1">
      <c r="A190" s="185"/>
      <c r="C190" s="185"/>
      <c r="D190" s="185"/>
    </row>
    <row r="191" spans="1:4" ht="20.100000000000001" customHeight="1">
      <c r="A191" s="185"/>
      <c r="C191" s="185"/>
      <c r="D191" s="185"/>
    </row>
    <row r="192" spans="1:4" ht="20.100000000000001" customHeight="1">
      <c r="A192" s="185"/>
      <c r="C192" s="185"/>
      <c r="D192" s="185"/>
    </row>
    <row r="193" spans="1:4" ht="20.100000000000001" customHeight="1">
      <c r="A193" s="185"/>
      <c r="C193" s="185"/>
      <c r="D193" s="185"/>
    </row>
    <row r="194" spans="1:4" ht="20.100000000000001" customHeight="1">
      <c r="A194" s="185"/>
      <c r="C194" s="185"/>
      <c r="D194" s="185"/>
    </row>
    <row r="195" spans="1:4" ht="20.100000000000001" customHeight="1">
      <c r="A195" s="185"/>
      <c r="C195" s="185"/>
      <c r="D195" s="185"/>
    </row>
    <row r="196" spans="1:4" ht="20.100000000000001" customHeight="1">
      <c r="A196" s="185"/>
      <c r="C196" s="185"/>
      <c r="D196" s="185"/>
    </row>
    <row r="197" spans="1:4" ht="20.100000000000001" customHeight="1">
      <c r="A197" s="185"/>
      <c r="C197" s="185"/>
      <c r="D197" s="185"/>
    </row>
    <row r="198" spans="1:4" ht="20.100000000000001" customHeight="1">
      <c r="A198" s="185"/>
      <c r="C198" s="185"/>
      <c r="D198" s="185"/>
    </row>
    <row r="199" spans="1:4" ht="20.100000000000001" customHeight="1">
      <c r="A199" s="185"/>
      <c r="C199" s="185"/>
      <c r="D199" s="185"/>
    </row>
    <row r="200" spans="1:4" ht="20.100000000000001" customHeight="1">
      <c r="A200" s="185"/>
      <c r="C200" s="185"/>
      <c r="D200" s="185"/>
    </row>
    <row r="201" spans="1:4" ht="20.100000000000001" customHeight="1">
      <c r="A201" s="185"/>
      <c r="C201" s="185"/>
      <c r="D201" s="185"/>
    </row>
    <row r="202" spans="1:4" ht="20.100000000000001" customHeight="1">
      <c r="A202" s="185"/>
      <c r="C202" s="185"/>
      <c r="D202" s="185"/>
    </row>
    <row r="203" spans="1:4" ht="20.100000000000001" customHeight="1">
      <c r="A203" s="185"/>
      <c r="C203" s="185"/>
      <c r="D203" s="185"/>
    </row>
    <row r="204" spans="1:4" ht="20.100000000000001" customHeight="1">
      <c r="A204" s="185"/>
      <c r="C204" s="185"/>
      <c r="D204" s="185"/>
    </row>
    <row r="205" spans="1:4" ht="20.100000000000001" customHeight="1">
      <c r="A205" s="185"/>
      <c r="C205" s="185"/>
      <c r="D205" s="185"/>
    </row>
    <row r="206" spans="1:4" ht="20.100000000000001" customHeight="1">
      <c r="A206" s="185"/>
      <c r="C206" s="185"/>
      <c r="D206" s="185"/>
    </row>
    <row r="207" spans="1:4" ht="20.100000000000001" customHeight="1">
      <c r="A207" s="185"/>
      <c r="C207" s="185"/>
      <c r="D207" s="185"/>
    </row>
    <row r="208" spans="1:4" ht="20.100000000000001" customHeight="1">
      <c r="A208" s="185"/>
      <c r="C208" s="185"/>
      <c r="D208" s="185"/>
    </row>
    <row r="209" spans="1:4" ht="20.100000000000001" customHeight="1">
      <c r="A209" s="185"/>
      <c r="C209" s="185"/>
      <c r="D209" s="185"/>
    </row>
    <row r="210" spans="1:4" ht="20.100000000000001" customHeight="1">
      <c r="A210" s="185"/>
      <c r="C210" s="185"/>
      <c r="D210" s="185"/>
    </row>
    <row r="211" spans="1:4" ht="20.100000000000001" customHeight="1">
      <c r="A211" s="185"/>
      <c r="C211" s="185"/>
      <c r="D211" s="185"/>
    </row>
    <row r="212" spans="1:4" ht="20.100000000000001" customHeight="1">
      <c r="A212" s="185"/>
      <c r="C212" s="185"/>
      <c r="D212" s="185"/>
    </row>
    <row r="213" spans="1:4" ht="20.100000000000001" customHeight="1">
      <c r="A213" s="185"/>
      <c r="C213" s="185"/>
      <c r="D213" s="185"/>
    </row>
    <row r="214" spans="1:4" ht="20.100000000000001" customHeight="1">
      <c r="A214" s="185"/>
      <c r="C214" s="185"/>
      <c r="D214" s="185"/>
    </row>
    <row r="215" spans="1:4" ht="20.100000000000001" customHeight="1">
      <c r="A215" s="185"/>
      <c r="C215" s="185"/>
      <c r="D215" s="185"/>
    </row>
    <row r="216" spans="1:4" ht="20.100000000000001" customHeight="1">
      <c r="A216" s="185"/>
      <c r="C216" s="185"/>
      <c r="D216" s="185"/>
    </row>
    <row r="217" spans="1:4" ht="20.100000000000001" customHeight="1">
      <c r="A217" s="185"/>
      <c r="C217" s="185"/>
      <c r="D217" s="185"/>
    </row>
    <row r="218" spans="1:4" ht="20.100000000000001" customHeight="1">
      <c r="A218" s="185"/>
      <c r="C218" s="185"/>
      <c r="D218" s="185"/>
    </row>
    <row r="219" spans="1:4" ht="20.100000000000001" customHeight="1">
      <c r="A219" s="185"/>
      <c r="C219" s="185"/>
      <c r="D219" s="185"/>
    </row>
    <row r="220" spans="1:4" ht="20.100000000000001" customHeight="1">
      <c r="A220" s="185"/>
      <c r="C220" s="185"/>
      <c r="D220" s="185"/>
    </row>
    <row r="221" spans="1:4" ht="20.100000000000001" customHeight="1">
      <c r="A221" s="185"/>
      <c r="C221" s="185"/>
      <c r="D221" s="185"/>
    </row>
    <row r="222" spans="1:4" ht="20.100000000000001" customHeight="1">
      <c r="A222" s="185"/>
      <c r="C222" s="185"/>
      <c r="D222" s="185"/>
    </row>
    <row r="223" spans="1:4" ht="20.100000000000001" customHeight="1">
      <c r="A223" s="185"/>
      <c r="C223" s="185"/>
      <c r="D223" s="185"/>
    </row>
    <row r="224" spans="1:4" ht="20.100000000000001" customHeight="1">
      <c r="A224" s="185"/>
      <c r="C224" s="185"/>
      <c r="D224" s="185"/>
    </row>
    <row r="225" spans="1:4" ht="20.100000000000001" customHeight="1">
      <c r="A225" s="185"/>
      <c r="C225" s="185"/>
      <c r="D225" s="185"/>
    </row>
    <row r="226" spans="1:4" ht="20.100000000000001" customHeight="1">
      <c r="A226" s="185"/>
      <c r="C226" s="185"/>
      <c r="D226" s="185"/>
    </row>
    <row r="227" spans="1:4" ht="20.100000000000001" customHeight="1">
      <c r="A227" s="185"/>
      <c r="C227" s="185"/>
      <c r="D227" s="185"/>
    </row>
    <row r="228" spans="1:4" ht="20.100000000000001" customHeight="1">
      <c r="A228" s="185"/>
      <c r="C228" s="185"/>
      <c r="D228" s="185"/>
    </row>
    <row r="229" spans="1:4" ht="20.100000000000001" customHeight="1">
      <c r="A229" s="185"/>
      <c r="C229" s="185"/>
      <c r="D229" s="185"/>
    </row>
    <row r="230" spans="1:4" ht="20.100000000000001" customHeight="1">
      <c r="A230" s="185"/>
      <c r="C230" s="185"/>
      <c r="D230" s="185"/>
    </row>
    <row r="231" spans="1:4" ht="20.100000000000001" customHeight="1">
      <c r="A231" s="185"/>
      <c r="C231" s="185"/>
      <c r="D231" s="185"/>
    </row>
    <row r="232" spans="1:4" ht="20.100000000000001" customHeight="1">
      <c r="A232" s="185"/>
      <c r="C232" s="185"/>
      <c r="D232" s="185"/>
    </row>
    <row r="233" spans="1:4" ht="20.100000000000001" customHeight="1">
      <c r="A233" s="185"/>
      <c r="C233" s="185"/>
      <c r="D233" s="185"/>
    </row>
    <row r="234" spans="1:4" ht="20.100000000000001" customHeight="1">
      <c r="A234" s="185"/>
      <c r="C234" s="185"/>
      <c r="D234" s="185"/>
    </row>
    <row r="235" spans="1:4" ht="20.100000000000001" customHeight="1">
      <c r="A235" s="185"/>
      <c r="C235" s="185"/>
      <c r="D235" s="185"/>
    </row>
    <row r="236" spans="1:4" ht="20.100000000000001" customHeight="1">
      <c r="A236" s="185"/>
      <c r="C236" s="185"/>
      <c r="D236" s="185"/>
    </row>
  </sheetData>
  <sheetProtection selectLockedCells="1" selectUnlockedCells="1"/>
  <sortState ref="A5:F95">
    <sortCondition ref="A5:A95"/>
  </sortState>
  <customSheetViews>
    <customSheetView guid="{9136D788-8883-4E51-8DA8-5BFE4753DE97}" topLeftCell="A52">
      <pageMargins left="0" right="0" top="0" bottom="0" header="0" footer="0"/>
      <pageSetup paperSize="9" firstPageNumber="0" orientation="landscape" horizontalDpi="300" verticalDpi="300" r:id="rId1"/>
      <headerFooter alignWithMargins="0">
        <oddHeader>&amp;LUNIVERSIDADE FEDERAL DE SERGIPE_x005F_x000D_PRÓ-REITORIA DE PÓS-GRADUAÇÃO E PESQUISA</oddHeader>
        <oddFooter>&amp;L&amp;D&amp;R&amp;P</oddFooter>
      </headerFooter>
    </customSheetView>
  </customSheetViews>
  <mergeCells count="7">
    <mergeCell ref="A2:F2"/>
    <mergeCell ref="A100:D100"/>
    <mergeCell ref="A3:A4"/>
    <mergeCell ref="B3:B4"/>
    <mergeCell ref="C3:C4"/>
    <mergeCell ref="D3:D4"/>
    <mergeCell ref="A99:D99"/>
  </mergeCells>
  <hyperlinks>
    <hyperlink ref="F1" location="Indice!A1" display="Índice" xr:uid="{00000000-0004-0000-2000-000000000000}"/>
  </hyperlinks>
  <pageMargins left="0.39370078740157483" right="0.39370078740157483" top="0.98425196850393704" bottom="0.98425196850393704" header="0.51181102362204722" footer="0.51181102362204722"/>
  <pageSetup paperSize="9" firstPageNumber="0" orientation="landscape" horizontalDpi="300" verticalDpi="300" r:id="rId2"/>
  <headerFooter alignWithMargins="0">
    <oddHeader>&amp;LUNIVERSIDADE FEDERAL DE SERGIPE_x005F_x000D_PRÓ-REITORIA DE PÓS-GRADUAÇÃO E PESQUISA</oddHeader>
    <oddFooter>&amp;L&amp;D&amp;R&amp;P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21">
    <tabColor indexed="9"/>
  </sheetPr>
  <dimension ref="A1:IR97"/>
  <sheetViews>
    <sheetView topLeftCell="A18" workbookViewId="0" xr3:uid="{62E455AB-44C1-5DAA-A80F-CFF2989D01C0}">
      <selection activeCell="E41" sqref="E41"/>
    </sheetView>
  </sheetViews>
  <sheetFormatPr defaultRowHeight="20.100000000000001" customHeight="1"/>
  <cols>
    <col min="1" max="1" width="20.5703125" style="46" customWidth="1"/>
    <col min="2" max="2" width="45.42578125" style="47" customWidth="1"/>
    <col min="3" max="3" width="15.5703125" style="46" customWidth="1"/>
    <col min="4" max="4" width="27.7109375" style="46" customWidth="1"/>
    <col min="5" max="5" width="13.140625" style="48" customWidth="1"/>
    <col min="6" max="6" width="12.85546875" style="48" customWidth="1"/>
    <col min="7" max="16384" width="9.140625" style="48"/>
  </cols>
  <sheetData>
    <row r="1" spans="1:252" ht="20.100000000000001" customHeight="1">
      <c r="A1" s="300" t="s">
        <v>32</v>
      </c>
      <c r="B1" s="301" t="s">
        <v>582</v>
      </c>
      <c r="C1" s="302"/>
      <c r="D1" s="302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296"/>
      <c r="B2" s="297"/>
      <c r="C2" s="298"/>
      <c r="D2" s="297"/>
      <c r="E2" s="297"/>
      <c r="F2" s="29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>
        <v>4200</v>
      </c>
      <c r="F4" s="34">
        <v>30800</v>
      </c>
    </row>
    <row r="5" spans="1:252" ht="20.100000000000001" customHeight="1">
      <c r="A5" s="49" t="s">
        <v>583</v>
      </c>
      <c r="B5" s="50" t="s">
        <v>584</v>
      </c>
      <c r="C5" s="51" t="s">
        <v>124</v>
      </c>
      <c r="D5" s="52" t="s">
        <v>125</v>
      </c>
      <c r="E5" s="34"/>
      <c r="F5" s="34">
        <v>2000</v>
      </c>
    </row>
    <row r="6" spans="1:252" ht="20.100000000000001" customHeight="1">
      <c r="A6" s="67" t="s">
        <v>585</v>
      </c>
      <c r="B6" s="35" t="s">
        <v>586</v>
      </c>
      <c r="C6" s="67" t="s">
        <v>112</v>
      </c>
      <c r="D6" s="67" t="s">
        <v>113</v>
      </c>
      <c r="E6" s="68"/>
      <c r="F6" s="68">
        <v>2000</v>
      </c>
    </row>
    <row r="7" spans="1:252" ht="20.100000000000001" customHeight="1">
      <c r="A7" s="49" t="s">
        <v>587</v>
      </c>
      <c r="B7" s="50" t="s">
        <v>262</v>
      </c>
      <c r="C7" s="51" t="s">
        <v>124</v>
      </c>
      <c r="D7" s="52" t="s">
        <v>125</v>
      </c>
      <c r="E7" s="34"/>
      <c r="F7" s="34">
        <v>2000</v>
      </c>
    </row>
    <row r="8" spans="1:252" ht="20.100000000000001" customHeight="1">
      <c r="A8" s="49" t="s">
        <v>588</v>
      </c>
      <c r="B8" s="50" t="s">
        <v>446</v>
      </c>
      <c r="C8" s="51" t="s">
        <v>124</v>
      </c>
      <c r="D8" s="52" t="s">
        <v>125</v>
      </c>
      <c r="E8" s="34"/>
      <c r="F8" s="34">
        <v>2000</v>
      </c>
    </row>
    <row r="9" spans="1:252" ht="20.100000000000001" customHeight="1">
      <c r="A9" s="49" t="s">
        <v>589</v>
      </c>
      <c r="B9" s="50" t="s">
        <v>475</v>
      </c>
      <c r="C9" s="51" t="s">
        <v>124</v>
      </c>
      <c r="D9" s="52" t="s">
        <v>125</v>
      </c>
      <c r="E9" s="34"/>
      <c r="F9" s="34">
        <v>473.86</v>
      </c>
    </row>
    <row r="10" spans="1:252" ht="20.100000000000001" customHeight="1">
      <c r="A10" s="58" t="s">
        <v>590</v>
      </c>
      <c r="B10" s="38" t="s">
        <v>475</v>
      </c>
      <c r="C10" s="39" t="s">
        <v>124</v>
      </c>
      <c r="D10" s="40" t="s">
        <v>125</v>
      </c>
      <c r="E10" s="62"/>
      <c r="F10" s="62">
        <v>117</v>
      </c>
    </row>
    <row r="11" spans="1:252" ht="20.100000000000001" customHeight="1">
      <c r="A11" s="58" t="s">
        <v>591</v>
      </c>
      <c r="B11" s="38" t="s">
        <v>470</v>
      </c>
      <c r="C11" s="39" t="s">
        <v>124</v>
      </c>
      <c r="D11" s="40" t="s">
        <v>125</v>
      </c>
      <c r="E11" s="62"/>
      <c r="F11" s="62">
        <v>2000</v>
      </c>
    </row>
    <row r="12" spans="1:252" ht="20.100000000000001" customHeight="1">
      <c r="A12" s="58" t="s">
        <v>592</v>
      </c>
      <c r="B12" s="38" t="s">
        <v>470</v>
      </c>
      <c r="C12" s="39" t="s">
        <v>124</v>
      </c>
      <c r="D12" s="40" t="s">
        <v>125</v>
      </c>
      <c r="E12" s="62"/>
      <c r="F12" s="62">
        <v>2000</v>
      </c>
    </row>
    <row r="13" spans="1:252" ht="20.100000000000001" customHeight="1">
      <c r="A13" s="58" t="s">
        <v>593</v>
      </c>
      <c r="B13" s="38" t="s">
        <v>594</v>
      </c>
      <c r="C13" s="39" t="s">
        <v>124</v>
      </c>
      <c r="D13" s="40" t="s">
        <v>125</v>
      </c>
      <c r="E13" s="62">
        <v>2100</v>
      </c>
    </row>
    <row r="14" spans="1:252" ht="20.100000000000001" customHeight="1">
      <c r="A14" s="58" t="s">
        <v>595</v>
      </c>
      <c r="B14" s="38" t="s">
        <v>446</v>
      </c>
      <c r="C14" s="39" t="s">
        <v>124</v>
      </c>
      <c r="D14" s="40" t="s">
        <v>125</v>
      </c>
      <c r="E14" s="62"/>
      <c r="F14" s="62">
        <v>2000</v>
      </c>
    </row>
    <row r="15" spans="1:252" ht="20.100000000000001" customHeight="1">
      <c r="A15" s="58" t="s">
        <v>596</v>
      </c>
      <c r="B15" s="38" t="s">
        <v>282</v>
      </c>
      <c r="C15" s="39" t="s">
        <v>124</v>
      </c>
      <c r="D15" s="40" t="s">
        <v>125</v>
      </c>
      <c r="E15" s="62"/>
      <c r="F15" s="62">
        <v>2000</v>
      </c>
    </row>
    <row r="16" spans="1:252" ht="20.100000000000001" customHeight="1">
      <c r="A16" s="58" t="s">
        <v>597</v>
      </c>
      <c r="B16" s="38" t="s">
        <v>532</v>
      </c>
      <c r="C16" s="39" t="s">
        <v>124</v>
      </c>
      <c r="D16" s="40" t="s">
        <v>125</v>
      </c>
      <c r="E16" s="62"/>
      <c r="F16" s="62">
        <v>1025</v>
      </c>
    </row>
    <row r="17" spans="1:6" ht="20.100000000000001" customHeight="1">
      <c r="A17" s="58" t="s">
        <v>598</v>
      </c>
      <c r="B17" s="38" t="s">
        <v>279</v>
      </c>
      <c r="C17" s="39" t="s">
        <v>124</v>
      </c>
      <c r="D17" s="40" t="s">
        <v>125</v>
      </c>
      <c r="E17" s="62"/>
      <c r="F17" s="62">
        <v>2000</v>
      </c>
    </row>
    <row r="18" spans="1:6" ht="20.100000000000001" customHeight="1">
      <c r="A18" s="58" t="s">
        <v>599</v>
      </c>
      <c r="B18" s="38" t="s">
        <v>532</v>
      </c>
      <c r="C18" s="39" t="s">
        <v>124</v>
      </c>
      <c r="D18" s="40" t="s">
        <v>125</v>
      </c>
      <c r="E18" s="62"/>
      <c r="F18" s="62">
        <v>1025</v>
      </c>
    </row>
    <row r="19" spans="1:6" ht="20.100000000000001" customHeight="1">
      <c r="A19" s="58" t="s">
        <v>600</v>
      </c>
      <c r="B19" s="38" t="s">
        <v>601</v>
      </c>
      <c r="C19" s="39" t="s">
        <v>124</v>
      </c>
      <c r="D19" s="40" t="s">
        <v>125</v>
      </c>
      <c r="E19" s="62"/>
      <c r="F19" s="62">
        <v>2000</v>
      </c>
    </row>
    <row r="20" spans="1:6" ht="20.100000000000001" customHeight="1">
      <c r="A20" s="58" t="s">
        <v>602</v>
      </c>
      <c r="B20" s="38" t="s">
        <v>584</v>
      </c>
      <c r="C20" s="39" t="s">
        <v>124</v>
      </c>
      <c r="D20" s="40" t="s">
        <v>117</v>
      </c>
      <c r="E20" s="62"/>
      <c r="F20" s="62">
        <v>516.67999999999995</v>
      </c>
    </row>
    <row r="21" spans="1:6" ht="20.100000000000001" customHeight="1">
      <c r="A21" s="58" t="s">
        <v>603</v>
      </c>
      <c r="B21" s="38" t="s">
        <v>604</v>
      </c>
      <c r="C21" s="39" t="s">
        <v>112</v>
      </c>
      <c r="D21" s="40" t="s">
        <v>113</v>
      </c>
      <c r="E21" s="62"/>
      <c r="F21" s="62">
        <v>530</v>
      </c>
    </row>
    <row r="22" spans="1:6" ht="20.100000000000001" customHeight="1">
      <c r="A22" s="58" t="s">
        <v>605</v>
      </c>
      <c r="B22" s="38" t="s">
        <v>606</v>
      </c>
      <c r="C22" s="39" t="s">
        <v>112</v>
      </c>
      <c r="D22" s="40" t="s">
        <v>113</v>
      </c>
      <c r="E22" s="62"/>
      <c r="F22" s="62">
        <v>400</v>
      </c>
    </row>
    <row r="23" spans="1:6" ht="20.100000000000001" customHeight="1">
      <c r="A23" s="58" t="s">
        <v>607</v>
      </c>
      <c r="B23" s="38" t="s">
        <v>475</v>
      </c>
      <c r="C23" s="39" t="s">
        <v>124</v>
      </c>
      <c r="D23" s="40" t="s">
        <v>125</v>
      </c>
      <c r="E23" s="62">
        <v>1067.04</v>
      </c>
      <c r="F23" s="62"/>
    </row>
    <row r="24" spans="1:6" ht="20.100000000000001" customHeight="1">
      <c r="A24" s="58" t="s">
        <v>608</v>
      </c>
      <c r="B24" s="38" t="s">
        <v>584</v>
      </c>
      <c r="C24" s="39" t="s">
        <v>124</v>
      </c>
      <c r="D24" s="40" t="s">
        <v>125</v>
      </c>
      <c r="E24" s="62"/>
      <c r="F24" s="62">
        <v>2000</v>
      </c>
    </row>
    <row r="25" spans="1:6" s="107" customFormat="1" ht="20.100000000000001" customHeight="1">
      <c r="A25" s="58" t="s">
        <v>609</v>
      </c>
      <c r="B25" s="38" t="s">
        <v>584</v>
      </c>
      <c r="C25" s="39" t="s">
        <v>124</v>
      </c>
      <c r="D25" s="40" t="s">
        <v>125</v>
      </c>
      <c r="E25" s="62"/>
      <c r="F25" s="62">
        <v>2000</v>
      </c>
    </row>
    <row r="26" spans="1:6" ht="20.100000000000001" customHeight="1">
      <c r="A26" s="58" t="s">
        <v>610</v>
      </c>
      <c r="B26" s="38" t="s">
        <v>584</v>
      </c>
      <c r="C26" s="39" t="s">
        <v>124</v>
      </c>
      <c r="D26" s="40" t="s">
        <v>125</v>
      </c>
      <c r="E26" s="62"/>
      <c r="F26" s="62">
        <v>2000</v>
      </c>
    </row>
    <row r="27" spans="1:6" ht="20.100000000000001" customHeight="1">
      <c r="A27" s="58"/>
      <c r="B27" s="38"/>
      <c r="C27" s="39"/>
      <c r="D27" s="40"/>
      <c r="E27" s="62"/>
      <c r="F27" s="62"/>
    </row>
    <row r="28" spans="1:6" s="107" customFormat="1" ht="20.100000000000001" customHeight="1">
      <c r="A28" s="58"/>
      <c r="B28" s="38"/>
      <c r="C28" s="39"/>
      <c r="D28" s="40"/>
      <c r="E28" s="62"/>
      <c r="F28" s="62"/>
    </row>
    <row r="29" spans="1:6" ht="20.100000000000001" customHeight="1">
      <c r="A29" s="58"/>
      <c r="B29" s="38"/>
      <c r="C29" s="39"/>
      <c r="D29" s="40"/>
      <c r="E29" s="62"/>
      <c r="F29" s="62"/>
    </row>
    <row r="30" spans="1:6" ht="20.100000000000001" customHeight="1">
      <c r="A30" s="58"/>
      <c r="B30" s="38"/>
      <c r="C30" s="39"/>
      <c r="D30" s="40"/>
      <c r="E30" s="62"/>
      <c r="F30" s="62"/>
    </row>
    <row r="31" spans="1:6" ht="20.100000000000001" customHeight="1">
      <c r="A31" s="664" t="s">
        <v>133</v>
      </c>
      <c r="B31" s="664"/>
      <c r="C31" s="664"/>
      <c r="D31" s="664"/>
      <c r="E31" s="37">
        <f>SUM(E5:E30)</f>
        <v>3167.04</v>
      </c>
      <c r="F31" s="37">
        <f>SUM(F5:F30)</f>
        <v>30087.54</v>
      </c>
    </row>
    <row r="32" spans="1:6" ht="20.100000000000001" customHeight="1">
      <c r="A32" s="664" t="s">
        <v>134</v>
      </c>
      <c r="B32" s="664"/>
      <c r="C32" s="664"/>
      <c r="D32" s="664"/>
      <c r="E32" s="106">
        <f>E4-E31</f>
        <v>1032.96</v>
      </c>
      <c r="F32" s="106">
        <f>F4-F31</f>
        <v>712.45999999999913</v>
      </c>
    </row>
    <row r="33" spans="1:4" ht="20.100000000000001" customHeight="1">
      <c r="A33" s="44"/>
      <c r="C33" s="44"/>
      <c r="D33" s="44"/>
    </row>
    <row r="34" spans="1:4" ht="20.100000000000001" customHeight="1">
      <c r="A34" s="44"/>
      <c r="B34" s="44" t="s">
        <v>206</v>
      </c>
      <c r="C34" s="44"/>
      <c r="D34" s="44"/>
    </row>
    <row r="35" spans="1:4" ht="20.100000000000001" customHeight="1">
      <c r="A35" s="185"/>
      <c r="C35" s="44"/>
      <c r="D35" s="44"/>
    </row>
    <row r="36" spans="1:4" ht="20.100000000000001" customHeight="1">
      <c r="A36" s="185"/>
      <c r="C36" s="185"/>
      <c r="D36" s="185"/>
    </row>
    <row r="37" spans="1:4" ht="20.100000000000001" customHeight="1">
      <c r="A37" s="185"/>
      <c r="C37" s="185"/>
      <c r="D37" s="185"/>
    </row>
    <row r="38" spans="1:4" ht="20.100000000000001" customHeight="1">
      <c r="A38" s="185"/>
      <c r="C38" s="185"/>
      <c r="D38" s="185"/>
    </row>
    <row r="39" spans="1:4" ht="20.100000000000001" customHeight="1">
      <c r="A39" s="185"/>
      <c r="C39" s="185"/>
      <c r="D39" s="185"/>
    </row>
    <row r="40" spans="1:4" ht="20.100000000000001" customHeight="1">
      <c r="A40" s="185"/>
      <c r="C40" s="185"/>
      <c r="D40" s="185"/>
    </row>
    <row r="41" spans="1:4" ht="20.100000000000001" customHeight="1">
      <c r="A41" s="185"/>
      <c r="C41" s="185"/>
      <c r="D41" s="185"/>
    </row>
    <row r="42" spans="1:4" ht="20.100000000000001" customHeight="1">
      <c r="A42" s="185"/>
      <c r="C42" s="185"/>
      <c r="D42" s="185"/>
    </row>
    <row r="43" spans="1:4" ht="20.100000000000001" customHeight="1">
      <c r="A43" s="185"/>
      <c r="C43" s="185"/>
      <c r="D43" s="185"/>
    </row>
    <row r="44" spans="1:4" ht="20.100000000000001" customHeight="1">
      <c r="A44" s="185"/>
      <c r="C44" s="185"/>
      <c r="D44" s="185"/>
    </row>
    <row r="45" spans="1:4" ht="20.100000000000001" customHeight="1">
      <c r="A45" s="185"/>
      <c r="C45" s="185"/>
      <c r="D45" s="185"/>
    </row>
    <row r="46" spans="1:4" ht="20.100000000000001" customHeight="1">
      <c r="A46" s="185"/>
      <c r="C46" s="185"/>
      <c r="D46" s="185"/>
    </row>
    <row r="47" spans="1:4" ht="20.100000000000001" customHeight="1">
      <c r="A47" s="185"/>
      <c r="C47" s="185"/>
      <c r="D47" s="185"/>
    </row>
    <row r="48" spans="1:4" ht="20.100000000000001" customHeight="1">
      <c r="A48" s="185"/>
      <c r="C48" s="185"/>
      <c r="D48" s="185"/>
    </row>
    <row r="49" spans="1:4" ht="20.100000000000001" customHeight="1">
      <c r="A49" s="185"/>
      <c r="C49" s="185"/>
      <c r="D49" s="185"/>
    </row>
    <row r="50" spans="1:4" ht="20.100000000000001" customHeight="1">
      <c r="A50" s="185"/>
      <c r="C50" s="185"/>
      <c r="D50" s="185"/>
    </row>
    <row r="51" spans="1:4" ht="20.100000000000001" customHeight="1">
      <c r="A51" s="185"/>
      <c r="C51" s="185"/>
      <c r="D51" s="185"/>
    </row>
    <row r="52" spans="1:4" ht="20.100000000000001" customHeight="1">
      <c r="A52" s="185"/>
      <c r="C52" s="185"/>
      <c r="D52" s="185"/>
    </row>
    <row r="53" spans="1:4" ht="20.100000000000001" customHeight="1">
      <c r="A53" s="185"/>
      <c r="C53" s="185"/>
      <c r="D53" s="185"/>
    </row>
    <row r="54" spans="1:4" ht="20.100000000000001" customHeight="1">
      <c r="A54" s="185"/>
      <c r="C54" s="185"/>
      <c r="D54" s="185"/>
    </row>
    <row r="55" spans="1:4" ht="20.100000000000001" customHeight="1">
      <c r="A55" s="185"/>
      <c r="C55" s="185"/>
      <c r="D55" s="185"/>
    </row>
    <row r="56" spans="1:4" ht="20.100000000000001" customHeight="1">
      <c r="A56" s="185"/>
      <c r="C56" s="185"/>
      <c r="D56" s="185"/>
    </row>
    <row r="57" spans="1:4" ht="20.100000000000001" customHeight="1">
      <c r="A57" s="185"/>
      <c r="C57" s="185"/>
      <c r="D57" s="185"/>
    </row>
    <row r="58" spans="1:4" ht="20.100000000000001" customHeight="1">
      <c r="A58" s="185"/>
      <c r="C58" s="185"/>
      <c r="D58" s="185"/>
    </row>
    <row r="59" spans="1:4" ht="20.100000000000001" customHeight="1">
      <c r="A59" s="185"/>
      <c r="C59" s="185"/>
      <c r="D59" s="185"/>
    </row>
    <row r="60" spans="1:4" ht="20.100000000000001" customHeight="1">
      <c r="A60" s="185"/>
      <c r="C60" s="185"/>
      <c r="D60" s="185"/>
    </row>
    <row r="61" spans="1:4" ht="20.100000000000001" customHeight="1">
      <c r="A61" s="185"/>
      <c r="C61" s="185"/>
      <c r="D61" s="185"/>
    </row>
    <row r="62" spans="1:4" ht="20.100000000000001" customHeight="1">
      <c r="A62" s="185"/>
      <c r="C62" s="185"/>
      <c r="D62" s="185"/>
    </row>
    <row r="63" spans="1:4" ht="20.100000000000001" customHeight="1">
      <c r="A63" s="185"/>
      <c r="C63" s="185"/>
      <c r="D63" s="185"/>
    </row>
    <row r="64" spans="1:4" ht="20.100000000000001" customHeight="1">
      <c r="A64" s="185"/>
      <c r="C64" s="185"/>
      <c r="D64" s="185"/>
    </row>
    <row r="65" spans="1:4" ht="20.100000000000001" customHeight="1">
      <c r="A65" s="185"/>
      <c r="C65" s="185"/>
      <c r="D65" s="185"/>
    </row>
    <row r="66" spans="1:4" ht="20.100000000000001" customHeight="1">
      <c r="A66" s="185"/>
      <c r="C66" s="185"/>
      <c r="D66" s="185"/>
    </row>
    <row r="67" spans="1:4" ht="20.100000000000001" customHeight="1">
      <c r="A67" s="185"/>
      <c r="C67" s="185"/>
      <c r="D67" s="185"/>
    </row>
    <row r="68" spans="1:4" ht="20.100000000000001" customHeight="1">
      <c r="A68" s="185"/>
      <c r="C68" s="185"/>
      <c r="D68" s="185"/>
    </row>
    <row r="69" spans="1:4" ht="20.100000000000001" customHeight="1">
      <c r="A69" s="185"/>
      <c r="C69" s="185"/>
      <c r="D69" s="185"/>
    </row>
    <row r="70" spans="1:4" ht="20.100000000000001" customHeight="1">
      <c r="A70" s="185"/>
      <c r="C70" s="185"/>
      <c r="D70" s="185"/>
    </row>
    <row r="71" spans="1:4" ht="20.100000000000001" customHeight="1">
      <c r="A71" s="185"/>
      <c r="C71" s="185"/>
      <c r="D71" s="185"/>
    </row>
    <row r="72" spans="1:4" ht="20.100000000000001" customHeight="1">
      <c r="A72" s="185"/>
      <c r="C72" s="185"/>
      <c r="D72" s="185"/>
    </row>
    <row r="73" spans="1:4" ht="20.100000000000001" customHeight="1">
      <c r="A73" s="185"/>
      <c r="C73" s="185"/>
      <c r="D73" s="185"/>
    </row>
    <row r="74" spans="1:4" ht="20.100000000000001" customHeight="1">
      <c r="A74" s="185"/>
      <c r="C74" s="185"/>
      <c r="D74" s="185"/>
    </row>
    <row r="75" spans="1:4" ht="20.100000000000001" customHeight="1">
      <c r="A75" s="185"/>
      <c r="C75" s="185"/>
      <c r="D75" s="185"/>
    </row>
    <row r="76" spans="1:4" ht="20.100000000000001" customHeight="1">
      <c r="A76" s="185"/>
      <c r="C76" s="185"/>
      <c r="D76" s="185"/>
    </row>
    <row r="77" spans="1:4" ht="20.100000000000001" customHeight="1">
      <c r="A77" s="185"/>
      <c r="C77" s="185"/>
      <c r="D77" s="185"/>
    </row>
    <row r="78" spans="1:4" ht="20.100000000000001" customHeight="1">
      <c r="A78" s="185"/>
      <c r="C78" s="185"/>
      <c r="D78" s="185"/>
    </row>
    <row r="79" spans="1:4" ht="20.100000000000001" customHeight="1">
      <c r="A79" s="185"/>
      <c r="C79" s="185"/>
      <c r="D79" s="185"/>
    </row>
    <row r="80" spans="1:4" ht="20.100000000000001" customHeight="1">
      <c r="A80" s="185"/>
      <c r="C80" s="185"/>
      <c r="D80" s="185"/>
    </row>
    <row r="81" spans="1:4" ht="20.100000000000001" customHeight="1">
      <c r="A81" s="185"/>
      <c r="C81" s="185"/>
      <c r="D81" s="185"/>
    </row>
    <row r="82" spans="1:4" ht="20.100000000000001" customHeight="1">
      <c r="A82" s="185"/>
      <c r="C82" s="185"/>
      <c r="D82" s="185"/>
    </row>
    <row r="83" spans="1:4" ht="20.100000000000001" customHeight="1">
      <c r="A83" s="185"/>
      <c r="C83" s="185"/>
      <c r="D83" s="185"/>
    </row>
    <row r="84" spans="1:4" ht="20.100000000000001" customHeight="1">
      <c r="A84" s="185"/>
      <c r="C84" s="185"/>
      <c r="D84" s="185"/>
    </row>
    <row r="85" spans="1:4" ht="20.100000000000001" customHeight="1">
      <c r="A85" s="185"/>
      <c r="C85" s="185"/>
      <c r="D85" s="185"/>
    </row>
    <row r="86" spans="1:4" ht="20.100000000000001" customHeight="1">
      <c r="A86" s="185"/>
      <c r="C86" s="185"/>
      <c r="D86" s="185"/>
    </row>
    <row r="87" spans="1:4" ht="20.100000000000001" customHeight="1">
      <c r="A87" s="185"/>
      <c r="C87" s="185"/>
      <c r="D87" s="185"/>
    </row>
    <row r="88" spans="1:4" ht="20.100000000000001" customHeight="1">
      <c r="A88" s="185"/>
      <c r="C88" s="185"/>
      <c r="D88" s="185"/>
    </row>
    <row r="89" spans="1:4" ht="20.100000000000001" customHeight="1">
      <c r="A89" s="185"/>
      <c r="C89" s="185"/>
      <c r="D89" s="185"/>
    </row>
    <row r="90" spans="1:4" ht="20.100000000000001" customHeight="1">
      <c r="A90" s="185"/>
      <c r="C90" s="185"/>
      <c r="D90" s="185"/>
    </row>
    <row r="91" spans="1:4" ht="20.100000000000001" customHeight="1">
      <c r="A91" s="185"/>
      <c r="C91" s="185"/>
      <c r="D91" s="185"/>
    </row>
    <row r="92" spans="1:4" ht="20.100000000000001" customHeight="1">
      <c r="A92" s="185"/>
      <c r="C92" s="185"/>
      <c r="D92" s="185"/>
    </row>
    <row r="93" spans="1:4" ht="20.100000000000001" customHeight="1">
      <c r="A93" s="185"/>
      <c r="C93" s="185"/>
      <c r="D93" s="185"/>
    </row>
    <row r="94" spans="1:4" ht="20.100000000000001" customHeight="1">
      <c r="A94" s="185"/>
      <c r="C94" s="185"/>
      <c r="D94" s="185"/>
    </row>
    <row r="95" spans="1:4" ht="20.100000000000001" customHeight="1">
      <c r="A95" s="185"/>
      <c r="C95" s="185"/>
      <c r="D95" s="185"/>
    </row>
    <row r="96" spans="1:4" ht="20.100000000000001" customHeight="1">
      <c r="A96" s="185"/>
      <c r="C96" s="185"/>
      <c r="D96" s="185"/>
    </row>
    <row r="97" spans="1:4" ht="20.100000000000001" customHeight="1">
      <c r="A97" s="185"/>
      <c r="C97" s="185"/>
      <c r="D97" s="185"/>
    </row>
  </sheetData>
  <sheetProtection selectLockedCells="1" selectUnlockedCells="1"/>
  <customSheetViews>
    <customSheetView guid="{9136D788-8883-4E51-8DA8-5BFE4753DE97}">
      <selection activeCell="E1" sqref="E1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6">
    <mergeCell ref="A32:D32"/>
    <mergeCell ref="A3:A4"/>
    <mergeCell ref="B3:B4"/>
    <mergeCell ref="C3:C4"/>
    <mergeCell ref="D3:D4"/>
    <mergeCell ref="A31:D31"/>
  </mergeCells>
  <hyperlinks>
    <hyperlink ref="F1" location="Indice!A1" display="Índice" xr:uid="{00000000-0004-0000-2100-000000000000}"/>
  </hyperlinks>
  <pageMargins left="0.39370078740157483" right="0.39370078740157483" top="0.78740157480314965" bottom="0.78740157480314965" header="0" footer="0.51181102362204722"/>
  <pageSetup paperSize="9" firstPageNumber="0" orientation="landscape" horizontalDpi="300" verticalDpi="300" r:id="rId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 xr3:uid="{E6B2BAC2-667D-5CCD-8069-8C8F7D962337}"/>
  </sheetViews>
  <sheetFormatPr defaultRowHeight="12.7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22">
    <tabColor indexed="9"/>
  </sheetPr>
  <dimension ref="A1:IR134"/>
  <sheetViews>
    <sheetView topLeftCell="A16" workbookViewId="0" xr3:uid="{BF3E6036-5CFF-541C-9DD1-8B260238869F}">
      <selection activeCell="E34" sqref="E34"/>
    </sheetView>
  </sheetViews>
  <sheetFormatPr defaultRowHeight="20.100000000000001" customHeight="1"/>
  <cols>
    <col min="1" max="1" width="22.5703125" style="46" customWidth="1"/>
    <col min="2" max="2" width="45.42578125" style="47" customWidth="1"/>
    <col min="3" max="3" width="16.5703125" style="46" customWidth="1"/>
    <col min="4" max="4" width="29.85546875" style="46" customWidth="1"/>
    <col min="5" max="6" width="12.140625" style="48" customWidth="1"/>
    <col min="7" max="16384" width="9.140625" style="48"/>
  </cols>
  <sheetData>
    <row r="1" spans="1:252" ht="20.100000000000001" customHeight="1">
      <c r="A1" s="307" t="s">
        <v>34</v>
      </c>
      <c r="B1" s="301" t="s">
        <v>33</v>
      </c>
      <c r="C1" s="302"/>
      <c r="D1" s="302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75"/>
      <c r="C4" s="656"/>
      <c r="D4" s="655"/>
      <c r="E4" s="34">
        <v>4200</v>
      </c>
      <c r="F4" s="34">
        <v>29484.58</v>
      </c>
    </row>
    <row r="5" spans="1:252" ht="20.100000000000001" customHeight="1">
      <c r="A5" s="140" t="s">
        <v>611</v>
      </c>
      <c r="B5" s="153" t="s">
        <v>612</v>
      </c>
      <c r="C5" s="467" t="s">
        <v>112</v>
      </c>
      <c r="D5" s="70" t="s">
        <v>113</v>
      </c>
      <c r="E5" s="36"/>
      <c r="F5" s="36">
        <v>1000</v>
      </c>
    </row>
    <row r="6" spans="1:252" ht="20.100000000000001" customHeight="1">
      <c r="A6" s="620" t="s">
        <v>613</v>
      </c>
      <c r="B6" s="468" t="s">
        <v>614</v>
      </c>
      <c r="C6" s="39" t="s">
        <v>112</v>
      </c>
      <c r="D6" s="70" t="s">
        <v>113</v>
      </c>
      <c r="E6" s="36"/>
      <c r="F6" s="36">
        <v>1025</v>
      </c>
    </row>
    <row r="7" spans="1:252" ht="20.100000000000001" customHeight="1">
      <c r="A7" s="620" t="s">
        <v>615</v>
      </c>
      <c r="B7" s="69" t="s">
        <v>616</v>
      </c>
      <c r="C7" s="39" t="s">
        <v>112</v>
      </c>
      <c r="D7" s="70" t="s">
        <v>113</v>
      </c>
      <c r="E7" s="36"/>
      <c r="F7" s="36">
        <v>1200</v>
      </c>
    </row>
    <row r="8" spans="1:252" customFormat="1" ht="20.100000000000001" customHeight="1">
      <c r="A8" s="88" t="s">
        <v>617</v>
      </c>
      <c r="B8" s="153" t="s">
        <v>618</v>
      </c>
      <c r="C8" s="154" t="s">
        <v>112</v>
      </c>
      <c r="D8" s="135" t="s">
        <v>113</v>
      </c>
      <c r="E8" s="95"/>
      <c r="F8" s="95">
        <v>1000</v>
      </c>
    </row>
    <row r="9" spans="1:252" ht="20.100000000000001" customHeight="1">
      <c r="A9" s="620" t="s">
        <v>619</v>
      </c>
      <c r="B9" s="69" t="s">
        <v>620</v>
      </c>
      <c r="C9" s="39" t="s">
        <v>112</v>
      </c>
      <c r="D9" s="70" t="s">
        <v>113</v>
      </c>
      <c r="E9" s="36"/>
      <c r="F9" s="36">
        <v>838.23</v>
      </c>
    </row>
    <row r="10" spans="1:252" ht="20.100000000000001" customHeight="1">
      <c r="A10" s="620" t="s">
        <v>621</v>
      </c>
      <c r="B10" s="69" t="s">
        <v>622</v>
      </c>
      <c r="C10" s="39" t="s">
        <v>112</v>
      </c>
      <c r="D10" s="70" t="s">
        <v>113</v>
      </c>
      <c r="E10" s="36"/>
      <c r="F10" s="36">
        <v>838.1</v>
      </c>
    </row>
    <row r="11" spans="1:252" ht="20.100000000000001" customHeight="1">
      <c r="A11" s="620" t="s">
        <v>623</v>
      </c>
      <c r="B11" s="69" t="s">
        <v>624</v>
      </c>
      <c r="C11" s="39" t="s">
        <v>112</v>
      </c>
      <c r="D11" s="70" t="s">
        <v>113</v>
      </c>
      <c r="E11" s="36"/>
      <c r="F11" s="36">
        <v>838.1</v>
      </c>
    </row>
    <row r="12" spans="1:252" ht="20.100000000000001" customHeight="1">
      <c r="A12" s="620" t="s">
        <v>625</v>
      </c>
      <c r="B12" s="69" t="s">
        <v>626</v>
      </c>
      <c r="C12" s="39" t="s">
        <v>112</v>
      </c>
      <c r="D12" s="70" t="s">
        <v>113</v>
      </c>
      <c r="E12" s="36"/>
      <c r="F12" s="36">
        <v>838.1</v>
      </c>
    </row>
    <row r="13" spans="1:252" ht="20.100000000000001" customHeight="1">
      <c r="A13" s="620" t="s">
        <v>627</v>
      </c>
      <c r="B13" s="69" t="s">
        <v>628</v>
      </c>
      <c r="C13" s="39" t="s">
        <v>112</v>
      </c>
      <c r="D13" s="70" t="s">
        <v>113</v>
      </c>
      <c r="E13" s="36"/>
      <c r="F13" s="36">
        <v>838.23</v>
      </c>
    </row>
    <row r="14" spans="1:252" ht="20.100000000000001" customHeight="1">
      <c r="A14" s="620" t="s">
        <v>629</v>
      </c>
      <c r="B14" s="69" t="s">
        <v>630</v>
      </c>
      <c r="C14" s="39" t="s">
        <v>124</v>
      </c>
      <c r="D14" s="70" t="s">
        <v>117</v>
      </c>
      <c r="E14" s="36"/>
      <c r="F14" s="36">
        <v>1778</v>
      </c>
    </row>
    <row r="15" spans="1:252" ht="20.100000000000001" customHeight="1">
      <c r="A15" s="620" t="s">
        <v>631</v>
      </c>
      <c r="B15" s="69" t="s">
        <v>630</v>
      </c>
      <c r="C15" s="39" t="s">
        <v>124</v>
      </c>
      <c r="D15" s="70" t="s">
        <v>125</v>
      </c>
      <c r="E15" s="36"/>
      <c r="F15" s="36">
        <v>1165.1500000000001</v>
      </c>
    </row>
    <row r="16" spans="1:252" ht="20.100000000000001" customHeight="1">
      <c r="A16" s="620" t="s">
        <v>632</v>
      </c>
      <c r="B16" s="69" t="s">
        <v>633</v>
      </c>
      <c r="C16" s="39" t="s">
        <v>112</v>
      </c>
      <c r="D16" s="70" t="s">
        <v>113</v>
      </c>
      <c r="E16" s="36"/>
      <c r="F16" s="36">
        <v>1000</v>
      </c>
    </row>
    <row r="17" spans="1:6" ht="20.100000000000001" customHeight="1">
      <c r="A17" s="620" t="s">
        <v>634</v>
      </c>
      <c r="B17" s="69" t="s">
        <v>635</v>
      </c>
      <c r="C17" s="39" t="s">
        <v>112</v>
      </c>
      <c r="D17" s="70" t="s">
        <v>113</v>
      </c>
      <c r="E17" s="36"/>
      <c r="F17" s="36">
        <v>1121</v>
      </c>
    </row>
    <row r="18" spans="1:6" ht="20.100000000000001" customHeight="1">
      <c r="A18" s="620" t="s">
        <v>636</v>
      </c>
      <c r="B18" s="69" t="s">
        <v>630</v>
      </c>
      <c r="C18" s="39" t="s">
        <v>124</v>
      </c>
      <c r="D18" s="70" t="s">
        <v>125</v>
      </c>
      <c r="E18" s="36"/>
      <c r="F18" s="36">
        <v>2134.85</v>
      </c>
    </row>
    <row r="19" spans="1:6" ht="20.100000000000001" customHeight="1">
      <c r="A19" s="620" t="s">
        <v>637</v>
      </c>
      <c r="B19" s="69" t="s">
        <v>638</v>
      </c>
      <c r="C19" s="39" t="s">
        <v>112</v>
      </c>
      <c r="D19" s="70" t="s">
        <v>113</v>
      </c>
      <c r="E19" s="36"/>
      <c r="F19" s="36">
        <v>495.34</v>
      </c>
    </row>
    <row r="20" spans="1:6" ht="20.100000000000001" customHeight="1">
      <c r="A20" s="620" t="s">
        <v>639</v>
      </c>
      <c r="B20" s="69" t="s">
        <v>640</v>
      </c>
      <c r="C20" s="39" t="s">
        <v>112</v>
      </c>
      <c r="D20" s="70" t="s">
        <v>113</v>
      </c>
      <c r="E20" s="36"/>
      <c r="F20" s="36">
        <v>1000</v>
      </c>
    </row>
    <row r="21" spans="1:6" ht="20.100000000000001" customHeight="1">
      <c r="A21" s="35" t="s">
        <v>641</v>
      </c>
      <c r="B21" s="69" t="s">
        <v>642</v>
      </c>
      <c r="C21" s="39" t="s">
        <v>112</v>
      </c>
      <c r="D21" s="70" t="s">
        <v>113</v>
      </c>
      <c r="E21" s="36"/>
      <c r="F21" s="36">
        <v>1000</v>
      </c>
    </row>
    <row r="22" spans="1:6" ht="20.100000000000001" customHeight="1">
      <c r="A22" s="35" t="s">
        <v>643</v>
      </c>
      <c r="B22" s="69" t="s">
        <v>644</v>
      </c>
      <c r="C22" s="39" t="s">
        <v>112</v>
      </c>
      <c r="D22" s="70" t="s">
        <v>113</v>
      </c>
      <c r="E22" s="36"/>
      <c r="F22" s="36">
        <v>1000</v>
      </c>
    </row>
    <row r="23" spans="1:6" ht="20.100000000000001" customHeight="1">
      <c r="A23" s="620" t="s">
        <v>645</v>
      </c>
      <c r="B23" s="69" t="s">
        <v>646</v>
      </c>
      <c r="C23" s="39" t="s">
        <v>112</v>
      </c>
      <c r="D23" s="70" t="s">
        <v>113</v>
      </c>
      <c r="E23" s="36"/>
      <c r="F23" s="36">
        <v>1000</v>
      </c>
    </row>
    <row r="24" spans="1:6" ht="20.100000000000001" customHeight="1">
      <c r="A24" s="620" t="s">
        <v>647</v>
      </c>
      <c r="B24" s="69" t="s">
        <v>616</v>
      </c>
      <c r="C24" s="39" t="s">
        <v>112</v>
      </c>
      <c r="D24" s="70" t="s">
        <v>113</v>
      </c>
      <c r="E24" s="36"/>
      <c r="F24" s="36">
        <v>1000</v>
      </c>
    </row>
    <row r="25" spans="1:6" ht="20.100000000000001" customHeight="1">
      <c r="A25" s="552" t="s">
        <v>648</v>
      </c>
      <c r="B25" s="69" t="s">
        <v>649</v>
      </c>
      <c r="C25" s="39" t="s">
        <v>112</v>
      </c>
      <c r="D25" s="70" t="s">
        <v>113</v>
      </c>
      <c r="E25" s="36"/>
      <c r="F25" s="36">
        <v>485</v>
      </c>
    </row>
    <row r="26" spans="1:6" ht="20.100000000000001" customHeight="1">
      <c r="A26" s="552" t="s">
        <v>650</v>
      </c>
      <c r="B26" s="69" t="s">
        <v>651</v>
      </c>
      <c r="C26" s="39" t="s">
        <v>112</v>
      </c>
      <c r="D26" s="70" t="s">
        <v>113</v>
      </c>
      <c r="E26" s="36"/>
      <c r="F26" s="36">
        <v>1000</v>
      </c>
    </row>
    <row r="27" spans="1:6" ht="20.100000000000001" customHeight="1">
      <c r="A27" s="552" t="s">
        <v>652</v>
      </c>
      <c r="B27" s="69" t="s">
        <v>653</v>
      </c>
      <c r="C27" s="39" t="s">
        <v>124</v>
      </c>
      <c r="D27" s="70" t="s">
        <v>125</v>
      </c>
      <c r="E27" s="36"/>
      <c r="F27" s="36">
        <v>700</v>
      </c>
    </row>
    <row r="28" spans="1:6" ht="20.100000000000001" customHeight="1">
      <c r="A28" s="620" t="s">
        <v>654</v>
      </c>
      <c r="B28" s="69" t="s">
        <v>655</v>
      </c>
      <c r="C28" s="39" t="s">
        <v>124</v>
      </c>
      <c r="D28" s="70" t="s">
        <v>125</v>
      </c>
      <c r="E28" s="36"/>
      <c r="F28" s="36">
        <v>2360</v>
      </c>
    </row>
    <row r="29" spans="1:6" ht="20.100000000000001" customHeight="1">
      <c r="A29" s="620" t="s">
        <v>656</v>
      </c>
      <c r="B29" s="69" t="s">
        <v>657</v>
      </c>
      <c r="C29" s="39" t="s">
        <v>112</v>
      </c>
      <c r="D29" s="70" t="s">
        <v>113</v>
      </c>
      <c r="E29" s="36"/>
      <c r="F29" s="36">
        <v>1000</v>
      </c>
    </row>
    <row r="30" spans="1:6" ht="20.100000000000001" customHeight="1">
      <c r="A30" s="620" t="s">
        <v>658</v>
      </c>
      <c r="B30" s="69" t="s">
        <v>659</v>
      </c>
      <c r="C30" s="39" t="s">
        <v>112</v>
      </c>
      <c r="D30" s="70" t="s">
        <v>113</v>
      </c>
      <c r="E30" s="36"/>
      <c r="F30" s="36">
        <v>1000</v>
      </c>
    </row>
    <row r="31" spans="1:6" ht="20.100000000000001" customHeight="1">
      <c r="A31" s="620" t="s">
        <v>660</v>
      </c>
      <c r="B31" s="69" t="s">
        <v>630</v>
      </c>
      <c r="C31" s="39" t="s">
        <v>124</v>
      </c>
      <c r="D31" s="70" t="s">
        <v>125</v>
      </c>
      <c r="E31" s="36"/>
      <c r="F31" s="36">
        <v>1200</v>
      </c>
    </row>
    <row r="32" spans="1:6" ht="20.100000000000001" customHeight="1">
      <c r="A32" s="620" t="s">
        <v>661</v>
      </c>
      <c r="B32" s="69" t="s">
        <v>662</v>
      </c>
      <c r="C32" s="39" t="s">
        <v>112</v>
      </c>
      <c r="D32" s="70" t="s">
        <v>113</v>
      </c>
      <c r="E32" s="36"/>
      <c r="F32" s="36">
        <v>1000</v>
      </c>
    </row>
    <row r="33" spans="1:7" ht="20.100000000000001" customHeight="1">
      <c r="A33" s="620" t="s">
        <v>663</v>
      </c>
      <c r="B33" s="69" t="s">
        <v>664</v>
      </c>
      <c r="C33" s="39" t="s">
        <v>124</v>
      </c>
      <c r="D33" s="70" t="s">
        <v>125</v>
      </c>
      <c r="E33" s="36">
        <v>2000</v>
      </c>
      <c r="F33" s="36"/>
    </row>
    <row r="34" spans="1:7" ht="20.100000000000001" customHeight="1">
      <c r="A34" s="620"/>
      <c r="B34" s="69"/>
      <c r="C34" s="39"/>
      <c r="D34" s="70"/>
      <c r="E34" s="36"/>
      <c r="F34" s="36"/>
    </row>
    <row r="35" spans="1:7" ht="20.100000000000001" customHeight="1">
      <c r="A35" s="620"/>
      <c r="B35" s="69"/>
      <c r="C35" s="39"/>
      <c r="D35" s="70"/>
      <c r="E35" s="36"/>
      <c r="F35" s="36"/>
    </row>
    <row r="36" spans="1:7" ht="20.100000000000001" customHeight="1">
      <c r="A36" s="620"/>
      <c r="B36" s="69"/>
      <c r="C36" s="39"/>
      <c r="D36" s="70"/>
      <c r="E36" s="36"/>
      <c r="F36" s="36"/>
    </row>
    <row r="37" spans="1:7" ht="20.100000000000001" customHeight="1">
      <c r="A37" s="620"/>
      <c r="B37" s="69"/>
      <c r="C37" s="39"/>
      <c r="D37" s="70"/>
      <c r="E37" s="36"/>
      <c r="F37" s="36"/>
    </row>
    <row r="38" spans="1:7" ht="20.100000000000001" customHeight="1">
      <c r="A38" s="664" t="s">
        <v>133</v>
      </c>
      <c r="B38" s="664"/>
      <c r="C38" s="664"/>
      <c r="D38" s="664"/>
      <c r="E38" s="37">
        <f>SUM(E5:E37)</f>
        <v>2000</v>
      </c>
      <c r="F38" s="37">
        <f>SUM(F5:F37)</f>
        <v>29855.1</v>
      </c>
    </row>
    <row r="39" spans="1:7" ht="20.100000000000001" customHeight="1">
      <c r="A39" s="664" t="s">
        <v>134</v>
      </c>
      <c r="B39" s="664"/>
      <c r="C39" s="664"/>
      <c r="D39" s="664"/>
      <c r="E39" s="106">
        <f>E4-E38</f>
        <v>2200</v>
      </c>
      <c r="F39" s="106">
        <f>F4-F38</f>
        <v>-370.5199999999968</v>
      </c>
      <c r="G39" s="48" t="s">
        <v>423</v>
      </c>
    </row>
    <row r="40" spans="1:7" ht="20.100000000000001" customHeight="1">
      <c r="A40" s="41"/>
      <c r="B40" s="42"/>
      <c r="C40" s="41"/>
      <c r="D40" s="41"/>
      <c r="E40" s="43"/>
    </row>
    <row r="41" spans="1:7" ht="20.100000000000001" customHeight="1">
      <c r="A41" s="44"/>
      <c r="B41" s="44" t="s">
        <v>206</v>
      </c>
      <c r="C41" s="44"/>
      <c r="D41" s="44"/>
    </row>
    <row r="42" spans="1:7" ht="20.100000000000001" customHeight="1">
      <c r="A42" s="185"/>
      <c r="C42" s="44"/>
      <c r="D42" s="44"/>
    </row>
    <row r="43" spans="1:7" ht="20.100000000000001" customHeight="1">
      <c r="A43" s="185"/>
      <c r="C43" s="185"/>
      <c r="D43" s="185"/>
    </row>
    <row r="44" spans="1:7" ht="20.100000000000001" customHeight="1">
      <c r="A44" s="185"/>
      <c r="C44" s="185"/>
      <c r="D44" s="185"/>
    </row>
    <row r="45" spans="1:7" ht="20.100000000000001" customHeight="1">
      <c r="A45" s="185"/>
      <c r="C45" s="185"/>
      <c r="D45" s="185"/>
    </row>
    <row r="46" spans="1:7" ht="20.100000000000001" customHeight="1">
      <c r="A46" s="185"/>
      <c r="C46" s="185"/>
      <c r="D46" s="185"/>
    </row>
    <row r="47" spans="1:7" ht="20.100000000000001" customHeight="1">
      <c r="A47" s="185"/>
      <c r="C47" s="185"/>
      <c r="D47" s="185"/>
    </row>
    <row r="48" spans="1:7" ht="20.100000000000001" customHeight="1">
      <c r="A48" s="185"/>
      <c r="C48" s="185"/>
      <c r="D48" s="185"/>
    </row>
    <row r="49" spans="1:4" ht="20.100000000000001" customHeight="1">
      <c r="A49" s="185"/>
      <c r="C49" s="185"/>
      <c r="D49" s="185"/>
    </row>
    <row r="50" spans="1:4" ht="20.100000000000001" customHeight="1">
      <c r="A50" s="185"/>
      <c r="C50" s="185"/>
      <c r="D50" s="185"/>
    </row>
    <row r="51" spans="1:4" ht="20.100000000000001" customHeight="1">
      <c r="A51" s="185"/>
      <c r="C51" s="185"/>
      <c r="D51" s="185"/>
    </row>
    <row r="52" spans="1:4" ht="20.100000000000001" customHeight="1">
      <c r="A52" s="185"/>
      <c r="C52" s="185"/>
      <c r="D52" s="185"/>
    </row>
    <row r="53" spans="1:4" ht="20.100000000000001" customHeight="1">
      <c r="A53" s="185"/>
      <c r="C53" s="185"/>
      <c r="D53" s="185"/>
    </row>
    <row r="54" spans="1:4" ht="20.100000000000001" customHeight="1">
      <c r="A54" s="185"/>
      <c r="C54" s="185"/>
      <c r="D54" s="185"/>
    </row>
    <row r="55" spans="1:4" ht="20.100000000000001" customHeight="1">
      <c r="A55" s="185"/>
      <c r="C55" s="185"/>
      <c r="D55" s="185"/>
    </row>
    <row r="56" spans="1:4" ht="20.100000000000001" customHeight="1">
      <c r="A56" s="185"/>
      <c r="C56" s="185"/>
      <c r="D56" s="185"/>
    </row>
    <row r="57" spans="1:4" ht="20.100000000000001" customHeight="1">
      <c r="A57" s="185"/>
      <c r="C57" s="185"/>
      <c r="D57" s="185"/>
    </row>
    <row r="58" spans="1:4" ht="20.100000000000001" customHeight="1">
      <c r="A58" s="185"/>
      <c r="C58" s="185"/>
      <c r="D58" s="185"/>
    </row>
    <row r="59" spans="1:4" ht="20.100000000000001" customHeight="1">
      <c r="A59" s="185"/>
      <c r="C59" s="185"/>
      <c r="D59" s="185"/>
    </row>
    <row r="60" spans="1:4" ht="20.100000000000001" customHeight="1">
      <c r="A60" s="185"/>
      <c r="C60" s="185"/>
      <c r="D60" s="185"/>
    </row>
    <row r="61" spans="1:4" ht="20.100000000000001" customHeight="1">
      <c r="A61" s="185"/>
      <c r="C61" s="185"/>
      <c r="D61" s="185"/>
    </row>
    <row r="62" spans="1:4" ht="20.100000000000001" customHeight="1">
      <c r="A62" s="185"/>
      <c r="C62" s="185"/>
      <c r="D62" s="185"/>
    </row>
    <row r="63" spans="1:4" ht="20.100000000000001" customHeight="1">
      <c r="A63" s="185"/>
      <c r="C63" s="185"/>
      <c r="D63" s="185"/>
    </row>
    <row r="64" spans="1:4" ht="20.100000000000001" customHeight="1">
      <c r="A64" s="185"/>
      <c r="C64" s="185"/>
      <c r="D64" s="185"/>
    </row>
    <row r="65" spans="1:4" ht="20.100000000000001" customHeight="1">
      <c r="A65" s="185"/>
      <c r="C65" s="185"/>
      <c r="D65" s="185"/>
    </row>
    <row r="66" spans="1:4" ht="20.100000000000001" customHeight="1">
      <c r="A66" s="185"/>
      <c r="C66" s="185"/>
      <c r="D66" s="185"/>
    </row>
    <row r="67" spans="1:4" ht="20.100000000000001" customHeight="1">
      <c r="A67" s="185"/>
      <c r="C67" s="185"/>
      <c r="D67" s="185"/>
    </row>
    <row r="68" spans="1:4" ht="20.100000000000001" customHeight="1">
      <c r="A68" s="185"/>
      <c r="C68" s="185"/>
      <c r="D68" s="185"/>
    </row>
    <row r="69" spans="1:4" ht="20.100000000000001" customHeight="1">
      <c r="A69" s="185"/>
      <c r="C69" s="185"/>
      <c r="D69" s="185"/>
    </row>
    <row r="70" spans="1:4" ht="20.100000000000001" customHeight="1">
      <c r="A70" s="185"/>
      <c r="C70" s="185"/>
      <c r="D70" s="185"/>
    </row>
    <row r="71" spans="1:4" ht="20.100000000000001" customHeight="1">
      <c r="A71" s="185"/>
      <c r="C71" s="185"/>
      <c r="D71" s="185"/>
    </row>
    <row r="72" spans="1:4" ht="20.100000000000001" customHeight="1">
      <c r="A72" s="185"/>
      <c r="C72" s="185"/>
      <c r="D72" s="185"/>
    </row>
    <row r="73" spans="1:4" ht="20.100000000000001" customHeight="1">
      <c r="A73" s="185"/>
      <c r="C73" s="185"/>
      <c r="D73" s="185"/>
    </row>
    <row r="74" spans="1:4" ht="20.100000000000001" customHeight="1">
      <c r="A74" s="185"/>
      <c r="C74" s="185"/>
      <c r="D74" s="185"/>
    </row>
    <row r="75" spans="1:4" ht="20.100000000000001" customHeight="1">
      <c r="A75" s="185"/>
      <c r="C75" s="185"/>
      <c r="D75" s="185"/>
    </row>
    <row r="76" spans="1:4" ht="20.100000000000001" customHeight="1">
      <c r="A76" s="185"/>
      <c r="C76" s="185"/>
      <c r="D76" s="185"/>
    </row>
    <row r="77" spans="1:4" ht="20.100000000000001" customHeight="1">
      <c r="A77" s="185"/>
      <c r="C77" s="185"/>
      <c r="D77" s="185"/>
    </row>
    <row r="78" spans="1:4" ht="20.100000000000001" customHeight="1">
      <c r="A78" s="185"/>
      <c r="C78" s="185"/>
      <c r="D78" s="185"/>
    </row>
    <row r="79" spans="1:4" ht="20.100000000000001" customHeight="1">
      <c r="A79" s="185"/>
      <c r="C79" s="185"/>
      <c r="D79" s="185"/>
    </row>
    <row r="80" spans="1:4" ht="20.100000000000001" customHeight="1">
      <c r="A80" s="185"/>
      <c r="C80" s="185"/>
      <c r="D80" s="185"/>
    </row>
    <row r="81" spans="1:4" ht="20.100000000000001" customHeight="1">
      <c r="A81" s="185"/>
      <c r="C81" s="185"/>
      <c r="D81" s="185"/>
    </row>
    <row r="82" spans="1:4" ht="20.100000000000001" customHeight="1">
      <c r="A82" s="185"/>
      <c r="C82" s="185"/>
      <c r="D82" s="185"/>
    </row>
    <row r="83" spans="1:4" ht="20.100000000000001" customHeight="1">
      <c r="A83" s="185"/>
      <c r="C83" s="185"/>
      <c r="D83" s="185"/>
    </row>
    <row r="84" spans="1:4" ht="20.100000000000001" customHeight="1">
      <c r="A84" s="185"/>
      <c r="C84" s="185"/>
      <c r="D84" s="185"/>
    </row>
    <row r="85" spans="1:4" ht="20.100000000000001" customHeight="1">
      <c r="A85" s="185"/>
      <c r="C85" s="185"/>
      <c r="D85" s="185"/>
    </row>
    <row r="86" spans="1:4" ht="20.100000000000001" customHeight="1">
      <c r="A86" s="185"/>
      <c r="C86" s="185"/>
      <c r="D86" s="185"/>
    </row>
    <row r="87" spans="1:4" ht="20.100000000000001" customHeight="1">
      <c r="A87" s="185"/>
      <c r="C87" s="185"/>
      <c r="D87" s="185"/>
    </row>
    <row r="88" spans="1:4" ht="20.100000000000001" customHeight="1">
      <c r="A88" s="185"/>
      <c r="C88" s="185"/>
      <c r="D88" s="185"/>
    </row>
    <row r="89" spans="1:4" ht="20.100000000000001" customHeight="1">
      <c r="A89" s="185"/>
      <c r="C89" s="185"/>
      <c r="D89" s="185"/>
    </row>
    <row r="90" spans="1:4" ht="20.100000000000001" customHeight="1">
      <c r="A90" s="185"/>
      <c r="C90" s="185"/>
      <c r="D90" s="185"/>
    </row>
    <row r="91" spans="1:4" ht="20.100000000000001" customHeight="1">
      <c r="A91" s="185"/>
      <c r="C91" s="185"/>
      <c r="D91" s="185"/>
    </row>
    <row r="92" spans="1:4" ht="20.100000000000001" customHeight="1">
      <c r="A92" s="185"/>
      <c r="C92" s="185"/>
      <c r="D92" s="185"/>
    </row>
    <row r="93" spans="1:4" ht="20.100000000000001" customHeight="1">
      <c r="A93" s="185"/>
      <c r="C93" s="185"/>
      <c r="D93" s="185"/>
    </row>
    <row r="94" spans="1:4" ht="20.100000000000001" customHeight="1">
      <c r="A94" s="185"/>
      <c r="C94" s="185"/>
      <c r="D94" s="185"/>
    </row>
    <row r="95" spans="1:4" ht="20.100000000000001" customHeight="1">
      <c r="A95" s="185"/>
      <c r="C95" s="185"/>
      <c r="D95" s="185"/>
    </row>
    <row r="96" spans="1:4" ht="20.100000000000001" customHeight="1">
      <c r="A96" s="185"/>
      <c r="C96" s="185"/>
      <c r="D96" s="185"/>
    </row>
    <row r="97" spans="1:4" ht="20.100000000000001" customHeight="1">
      <c r="A97" s="185"/>
      <c r="C97" s="185"/>
      <c r="D97" s="185"/>
    </row>
    <row r="98" spans="1:4" ht="20.100000000000001" customHeight="1">
      <c r="A98" s="185"/>
      <c r="C98" s="185"/>
      <c r="D98" s="185"/>
    </row>
    <row r="99" spans="1:4" ht="20.100000000000001" customHeight="1">
      <c r="A99" s="185"/>
      <c r="C99" s="185"/>
      <c r="D99" s="185"/>
    </row>
    <row r="100" spans="1:4" ht="20.100000000000001" customHeight="1">
      <c r="A100" s="185"/>
      <c r="C100" s="185"/>
      <c r="D100" s="185"/>
    </row>
    <row r="101" spans="1:4" ht="20.100000000000001" customHeight="1">
      <c r="A101" s="185"/>
      <c r="C101" s="185"/>
      <c r="D101" s="185"/>
    </row>
    <row r="102" spans="1:4" ht="20.100000000000001" customHeight="1">
      <c r="A102" s="185"/>
      <c r="C102" s="185"/>
      <c r="D102" s="185"/>
    </row>
    <row r="103" spans="1:4" ht="20.100000000000001" customHeight="1">
      <c r="A103" s="185"/>
      <c r="C103" s="185"/>
      <c r="D103" s="185"/>
    </row>
    <row r="104" spans="1:4" ht="20.100000000000001" customHeight="1">
      <c r="A104" s="185"/>
      <c r="C104" s="185"/>
      <c r="D104" s="185"/>
    </row>
    <row r="105" spans="1:4" ht="20.100000000000001" customHeight="1">
      <c r="A105" s="185"/>
      <c r="C105" s="185"/>
      <c r="D105" s="185"/>
    </row>
    <row r="106" spans="1:4" ht="20.100000000000001" customHeight="1">
      <c r="A106" s="185"/>
      <c r="C106" s="185"/>
      <c r="D106" s="185"/>
    </row>
    <row r="107" spans="1:4" ht="20.100000000000001" customHeight="1">
      <c r="A107" s="185"/>
      <c r="C107" s="185"/>
      <c r="D107" s="185"/>
    </row>
    <row r="108" spans="1:4" ht="20.100000000000001" customHeight="1">
      <c r="A108" s="185"/>
      <c r="C108" s="185"/>
      <c r="D108" s="185"/>
    </row>
    <row r="109" spans="1:4" ht="20.100000000000001" customHeight="1">
      <c r="A109" s="185"/>
      <c r="C109" s="185"/>
      <c r="D109" s="185"/>
    </row>
    <row r="110" spans="1:4" ht="20.100000000000001" customHeight="1">
      <c r="A110" s="185"/>
      <c r="C110" s="185"/>
      <c r="D110" s="185"/>
    </row>
    <row r="111" spans="1:4" ht="20.100000000000001" customHeight="1">
      <c r="A111" s="185"/>
      <c r="C111" s="185"/>
      <c r="D111" s="185"/>
    </row>
    <row r="112" spans="1:4" ht="20.100000000000001" customHeight="1">
      <c r="A112" s="185"/>
      <c r="C112" s="185"/>
      <c r="D112" s="185"/>
    </row>
    <row r="113" spans="1:4" ht="20.100000000000001" customHeight="1">
      <c r="A113" s="185"/>
      <c r="C113" s="185"/>
      <c r="D113" s="185"/>
    </row>
    <row r="114" spans="1:4" ht="20.100000000000001" customHeight="1">
      <c r="A114" s="185"/>
      <c r="C114" s="185"/>
      <c r="D114" s="185"/>
    </row>
    <row r="115" spans="1:4" ht="20.100000000000001" customHeight="1">
      <c r="A115" s="185"/>
      <c r="C115" s="185"/>
      <c r="D115" s="185"/>
    </row>
    <row r="116" spans="1:4" ht="20.100000000000001" customHeight="1">
      <c r="A116" s="185"/>
      <c r="C116" s="185"/>
      <c r="D116" s="185"/>
    </row>
    <row r="117" spans="1:4" ht="20.100000000000001" customHeight="1">
      <c r="A117" s="185"/>
      <c r="C117" s="185"/>
      <c r="D117" s="185"/>
    </row>
    <row r="118" spans="1:4" ht="20.100000000000001" customHeight="1">
      <c r="A118" s="185"/>
      <c r="C118" s="185"/>
      <c r="D118" s="185"/>
    </row>
    <row r="119" spans="1:4" ht="20.100000000000001" customHeight="1">
      <c r="A119" s="185"/>
      <c r="C119" s="185"/>
      <c r="D119" s="185"/>
    </row>
    <row r="120" spans="1:4" ht="20.100000000000001" customHeight="1">
      <c r="A120" s="185"/>
      <c r="C120" s="185"/>
      <c r="D120" s="185"/>
    </row>
    <row r="121" spans="1:4" ht="20.100000000000001" customHeight="1">
      <c r="A121" s="185"/>
      <c r="C121" s="185"/>
      <c r="D121" s="185"/>
    </row>
    <row r="122" spans="1:4" ht="20.100000000000001" customHeight="1">
      <c r="A122" s="185"/>
      <c r="C122" s="185"/>
      <c r="D122" s="185"/>
    </row>
    <row r="123" spans="1:4" ht="20.100000000000001" customHeight="1">
      <c r="A123" s="185"/>
      <c r="C123" s="185"/>
      <c r="D123" s="185"/>
    </row>
    <row r="124" spans="1:4" ht="20.100000000000001" customHeight="1">
      <c r="A124" s="185"/>
      <c r="C124" s="185"/>
      <c r="D124" s="185"/>
    </row>
    <row r="125" spans="1:4" ht="20.100000000000001" customHeight="1">
      <c r="A125" s="185"/>
      <c r="C125" s="185"/>
      <c r="D125" s="185"/>
    </row>
    <row r="126" spans="1:4" ht="20.100000000000001" customHeight="1">
      <c r="A126" s="185"/>
      <c r="C126" s="185"/>
      <c r="D126" s="185"/>
    </row>
    <row r="127" spans="1:4" ht="20.100000000000001" customHeight="1">
      <c r="A127" s="185"/>
      <c r="C127" s="185"/>
      <c r="D127" s="185"/>
    </row>
    <row r="128" spans="1:4" ht="20.100000000000001" customHeight="1">
      <c r="A128" s="185"/>
      <c r="C128" s="185"/>
      <c r="D128" s="185"/>
    </row>
    <row r="129" spans="1:4" ht="20.100000000000001" customHeight="1">
      <c r="A129" s="185"/>
      <c r="C129" s="185"/>
      <c r="D129" s="185"/>
    </row>
    <row r="130" spans="1:4" ht="20.100000000000001" customHeight="1">
      <c r="A130" s="185"/>
      <c r="C130" s="185"/>
      <c r="D130" s="185"/>
    </row>
    <row r="131" spans="1:4" ht="20.100000000000001" customHeight="1">
      <c r="A131" s="185"/>
      <c r="C131" s="185"/>
      <c r="D131" s="185"/>
    </row>
    <row r="132" spans="1:4" ht="20.100000000000001" customHeight="1">
      <c r="A132" s="185"/>
      <c r="C132" s="185"/>
      <c r="D132" s="185"/>
    </row>
    <row r="133" spans="1:4" ht="20.100000000000001" customHeight="1">
      <c r="A133" s="185"/>
      <c r="C133" s="185"/>
      <c r="D133" s="185"/>
    </row>
    <row r="134" spans="1:4" ht="20.100000000000001" customHeight="1">
      <c r="A134" s="185"/>
      <c r="C134" s="185"/>
      <c r="D134" s="185"/>
    </row>
  </sheetData>
  <sheetProtection selectLockedCells="1" selectUnlockedCells="1"/>
  <customSheetViews>
    <customSheetView guid="{9136D788-8883-4E51-8DA8-5BFE4753DE97}" topLeftCell="A43"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7">
    <mergeCell ref="A2:F2"/>
    <mergeCell ref="A39:D39"/>
    <mergeCell ref="A3:A4"/>
    <mergeCell ref="B3:B4"/>
    <mergeCell ref="C3:C4"/>
    <mergeCell ref="D3:D4"/>
    <mergeCell ref="A38:D38"/>
  </mergeCells>
  <hyperlinks>
    <hyperlink ref="F1" location="Indice!A1" display="Índice" xr:uid="{00000000-0004-0000-2300-000000000000}"/>
  </hyperlink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Plan24"/>
  <dimension ref="A1:IR64"/>
  <sheetViews>
    <sheetView topLeftCell="A8" workbookViewId="0" xr3:uid="{44C9DB06-433C-50F5-8210-7EB2F2901AA3}">
      <selection activeCell="F19" sqref="F19"/>
    </sheetView>
  </sheetViews>
  <sheetFormatPr defaultRowHeight="20.100000000000001" customHeight="1"/>
  <cols>
    <col min="1" max="1" width="18.85546875" style="46" customWidth="1"/>
    <col min="2" max="2" width="43.85546875" style="47" customWidth="1"/>
    <col min="3" max="3" width="17.42578125" style="46" customWidth="1"/>
    <col min="4" max="4" width="29.42578125" style="46" customWidth="1"/>
    <col min="5" max="5" width="12.5703125" style="48" customWidth="1"/>
    <col min="6" max="6" width="11.85546875" style="48" customWidth="1"/>
    <col min="7" max="16384" width="9.140625" style="48"/>
  </cols>
  <sheetData>
    <row r="1" spans="1:252" ht="20.100000000000001" customHeight="1">
      <c r="A1" s="300" t="s">
        <v>38</v>
      </c>
      <c r="B1" s="301" t="s">
        <v>665</v>
      </c>
      <c r="C1" s="302"/>
      <c r="D1" s="302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>
        <v>1200</v>
      </c>
      <c r="F4" s="34">
        <v>9460</v>
      </c>
    </row>
    <row r="5" spans="1:252" ht="20.100000000000001" customHeight="1">
      <c r="A5" s="51" t="s">
        <v>666</v>
      </c>
      <c r="B5" s="50" t="s">
        <v>667</v>
      </c>
      <c r="C5" s="51" t="s">
        <v>124</v>
      </c>
      <c r="D5" s="52" t="s">
        <v>125</v>
      </c>
      <c r="E5" s="34"/>
      <c r="F5" s="34">
        <v>1000</v>
      </c>
    </row>
    <row r="6" spans="1:252" ht="20.100000000000001" customHeight="1">
      <c r="A6" s="51" t="s">
        <v>668</v>
      </c>
      <c r="B6" s="50" t="s">
        <v>669</v>
      </c>
      <c r="C6" s="51" t="s">
        <v>112</v>
      </c>
      <c r="D6" s="52" t="s">
        <v>113</v>
      </c>
      <c r="E6" s="34"/>
      <c r="F6" s="34">
        <v>640</v>
      </c>
    </row>
    <row r="7" spans="1:252" ht="20.100000000000001" customHeight="1">
      <c r="A7" s="51" t="s">
        <v>670</v>
      </c>
      <c r="B7" s="50" t="s">
        <v>671</v>
      </c>
      <c r="C7" s="51" t="s">
        <v>124</v>
      </c>
      <c r="D7" s="52" t="s">
        <v>125</v>
      </c>
      <c r="E7" s="34"/>
      <c r="F7" s="34">
        <v>1000</v>
      </c>
    </row>
    <row r="8" spans="1:252" ht="20.100000000000001" customHeight="1">
      <c r="A8" s="51" t="s">
        <v>672</v>
      </c>
      <c r="B8" s="50" t="s">
        <v>673</v>
      </c>
      <c r="C8" s="51" t="s">
        <v>112</v>
      </c>
      <c r="D8" s="52" t="s">
        <v>113</v>
      </c>
      <c r="E8" s="34"/>
      <c r="F8" s="34">
        <v>500</v>
      </c>
    </row>
    <row r="9" spans="1:252" ht="20.100000000000001" customHeight="1">
      <c r="A9" s="58" t="s">
        <v>674</v>
      </c>
      <c r="B9" s="38" t="s">
        <v>675</v>
      </c>
      <c r="C9" s="39" t="s">
        <v>112</v>
      </c>
      <c r="D9" s="40" t="s">
        <v>113</v>
      </c>
      <c r="E9" s="62"/>
      <c r="F9" s="62">
        <v>500</v>
      </c>
    </row>
    <row r="10" spans="1:252" ht="20.100000000000001" customHeight="1">
      <c r="A10" s="58" t="s">
        <v>676</v>
      </c>
      <c r="B10" s="38" t="s">
        <v>677</v>
      </c>
      <c r="C10" s="39" t="s">
        <v>112</v>
      </c>
      <c r="D10" s="40" t="s">
        <v>113</v>
      </c>
      <c r="E10" s="62"/>
      <c r="F10" s="62">
        <v>500</v>
      </c>
    </row>
    <row r="11" spans="1:252" ht="20.100000000000001" customHeight="1">
      <c r="A11" s="58" t="s">
        <v>678</v>
      </c>
      <c r="B11" s="38" t="s">
        <v>679</v>
      </c>
      <c r="C11" s="39" t="s">
        <v>112</v>
      </c>
      <c r="D11" s="40" t="s">
        <v>113</v>
      </c>
      <c r="E11" s="62"/>
      <c r="F11" s="62">
        <v>480</v>
      </c>
    </row>
    <row r="12" spans="1:252" ht="20.100000000000001" customHeight="1">
      <c r="A12" s="58" t="s">
        <v>680</v>
      </c>
      <c r="B12" s="38" t="s">
        <v>681</v>
      </c>
      <c r="C12" s="39" t="s">
        <v>112</v>
      </c>
      <c r="D12" s="40" t="s">
        <v>113</v>
      </c>
      <c r="E12" s="62"/>
      <c r="F12" s="62">
        <v>640</v>
      </c>
    </row>
    <row r="13" spans="1:252" ht="20.100000000000001" customHeight="1">
      <c r="A13" s="58" t="s">
        <v>682</v>
      </c>
      <c r="B13" s="38" t="s">
        <v>683</v>
      </c>
      <c r="C13" s="39" t="s">
        <v>112</v>
      </c>
      <c r="D13" s="40" t="s">
        <v>113</v>
      </c>
      <c r="E13" s="62"/>
      <c r="F13" s="62">
        <v>640</v>
      </c>
    </row>
    <row r="14" spans="1:252" ht="20.100000000000001" customHeight="1">
      <c r="A14" s="58" t="s">
        <v>684</v>
      </c>
      <c r="B14" s="38" t="s">
        <v>685</v>
      </c>
      <c r="C14" s="39" t="s">
        <v>112</v>
      </c>
      <c r="D14" s="40" t="s">
        <v>113</v>
      </c>
      <c r="E14" s="62"/>
      <c r="F14" s="62">
        <v>640</v>
      </c>
    </row>
    <row r="15" spans="1:252" ht="20.100000000000001" customHeight="1">
      <c r="A15" s="58" t="s">
        <v>686</v>
      </c>
      <c r="B15" s="38" t="s">
        <v>687</v>
      </c>
      <c r="C15" s="39" t="s">
        <v>124</v>
      </c>
      <c r="D15" s="40" t="s">
        <v>125</v>
      </c>
      <c r="E15" s="62">
        <v>1108.4000000000001</v>
      </c>
      <c r="F15" s="62"/>
    </row>
    <row r="16" spans="1:252" ht="20.100000000000001" customHeight="1">
      <c r="A16" s="58" t="s">
        <v>688</v>
      </c>
      <c r="B16" s="38" t="s">
        <v>689</v>
      </c>
      <c r="C16" s="39" t="s">
        <v>112</v>
      </c>
      <c r="D16" s="40" t="s">
        <v>113</v>
      </c>
      <c r="E16" s="62"/>
      <c r="F16" s="62">
        <v>640</v>
      </c>
    </row>
    <row r="17" spans="1:6" ht="20.100000000000001" customHeight="1">
      <c r="A17" s="58" t="s">
        <v>690</v>
      </c>
      <c r="B17" s="38" t="s">
        <v>691</v>
      </c>
      <c r="C17" s="39" t="s">
        <v>112</v>
      </c>
      <c r="D17" s="40" t="s">
        <v>113</v>
      </c>
      <c r="E17" s="62"/>
      <c r="F17" s="62">
        <v>640</v>
      </c>
    </row>
    <row r="18" spans="1:6" ht="20.100000000000001" customHeight="1">
      <c r="A18" s="58" t="s">
        <v>692</v>
      </c>
      <c r="B18" s="38" t="s">
        <v>693</v>
      </c>
      <c r="C18" s="39" t="s">
        <v>124</v>
      </c>
      <c r="D18" s="40" t="s">
        <v>125</v>
      </c>
      <c r="E18" s="62"/>
      <c r="F18" s="62">
        <v>636</v>
      </c>
    </row>
    <row r="19" spans="1:6" ht="20.100000000000001" customHeight="1">
      <c r="A19" s="58" t="s">
        <v>694</v>
      </c>
      <c r="B19" s="38" t="s">
        <v>695</v>
      </c>
      <c r="C19" s="39" t="s">
        <v>124</v>
      </c>
      <c r="D19" s="40" t="s">
        <v>125</v>
      </c>
      <c r="E19" s="62"/>
      <c r="F19" s="62"/>
    </row>
    <row r="20" spans="1:6" ht="20.100000000000001" customHeight="1">
      <c r="A20" s="58" t="s">
        <v>696</v>
      </c>
      <c r="B20" s="38" t="s">
        <v>693</v>
      </c>
      <c r="C20" s="39" t="s">
        <v>124</v>
      </c>
      <c r="D20" s="40" t="s">
        <v>125</v>
      </c>
      <c r="E20" s="62"/>
      <c r="F20" s="62">
        <v>184</v>
      </c>
    </row>
    <row r="21" spans="1:6" ht="20.100000000000001" customHeight="1">
      <c r="A21" s="58" t="s">
        <v>697</v>
      </c>
      <c r="B21" s="38" t="s">
        <v>695</v>
      </c>
      <c r="C21" s="39" t="s">
        <v>124</v>
      </c>
      <c r="D21" s="40" t="s">
        <v>125</v>
      </c>
      <c r="E21" s="62"/>
      <c r="F21" s="62">
        <v>184</v>
      </c>
    </row>
    <row r="22" spans="1:6" ht="20.100000000000001" customHeight="1">
      <c r="A22" s="58" t="s">
        <v>698</v>
      </c>
      <c r="B22" s="38" t="s">
        <v>687</v>
      </c>
      <c r="C22" s="39" t="s">
        <v>124</v>
      </c>
      <c r="D22" s="40" t="s">
        <v>125</v>
      </c>
      <c r="E22" s="62">
        <v>91.6</v>
      </c>
      <c r="F22" s="62"/>
    </row>
    <row r="23" spans="1:6" ht="20.100000000000001" customHeight="1">
      <c r="A23" s="58"/>
      <c r="B23" s="38"/>
      <c r="C23" s="39"/>
      <c r="D23" s="40"/>
      <c r="E23" s="62"/>
      <c r="F23" s="62"/>
    </row>
    <row r="24" spans="1:6" ht="20.100000000000001" customHeight="1">
      <c r="A24" s="664" t="s">
        <v>133</v>
      </c>
      <c r="B24" s="664"/>
      <c r="C24" s="664"/>
      <c r="D24" s="664"/>
      <c r="E24" s="37">
        <f>SUM(E5:E23)</f>
        <v>1200</v>
      </c>
      <c r="F24" s="37">
        <f>SUM(F5:F23)</f>
        <v>8824</v>
      </c>
    </row>
    <row r="25" spans="1:6" ht="20.100000000000001" customHeight="1">
      <c r="A25" s="664" t="s">
        <v>134</v>
      </c>
      <c r="B25" s="664"/>
      <c r="C25" s="664"/>
      <c r="D25" s="664"/>
      <c r="E25" s="106">
        <f>E4-E24</f>
        <v>0</v>
      </c>
      <c r="F25" s="106">
        <f>F4-F24</f>
        <v>636</v>
      </c>
    </row>
    <row r="26" spans="1:6" ht="20.100000000000001" customHeight="1">
      <c r="A26" s="41"/>
      <c r="B26" s="42"/>
      <c r="C26" s="41"/>
      <c r="D26" s="41"/>
      <c r="E26"/>
    </row>
    <row r="27" spans="1:6" ht="20.100000000000001" customHeight="1">
      <c r="A27" s="44"/>
      <c r="B27" s="42"/>
      <c r="C27" s="41"/>
      <c r="D27" s="41"/>
      <c r="E27" s="43"/>
    </row>
    <row r="28" spans="1:6" ht="20.100000000000001" customHeight="1">
      <c r="A28" s="44" t="s">
        <v>206</v>
      </c>
      <c r="B28"/>
      <c r="C28" s="44"/>
      <c r="D28" s="44"/>
    </row>
    <row r="29" spans="1:6" ht="20.100000000000001" customHeight="1">
      <c r="A29" s="44"/>
      <c r="B29"/>
      <c r="C29" s="44"/>
      <c r="D29" s="44"/>
    </row>
    <row r="30" spans="1:6" ht="20.100000000000001" customHeight="1">
      <c r="A30" s="677"/>
      <c r="B30" s="677"/>
      <c r="C30" s="44"/>
      <c r="D30" s="44"/>
    </row>
    <row r="31" spans="1:6" ht="20.100000000000001" customHeight="1">
      <c r="A31" s="185"/>
      <c r="C31" s="185"/>
      <c r="D31" s="185"/>
    </row>
    <row r="32" spans="1:6" ht="20.100000000000001" customHeight="1">
      <c r="A32" s="185"/>
      <c r="C32" s="185"/>
      <c r="D32" s="185"/>
    </row>
    <row r="33" spans="1:4" ht="20.100000000000001" customHeight="1">
      <c r="A33" s="185"/>
      <c r="C33" s="185"/>
      <c r="D33" s="185"/>
    </row>
    <row r="34" spans="1:4" ht="20.100000000000001" customHeight="1">
      <c r="A34" s="185"/>
      <c r="C34" s="185"/>
      <c r="D34" s="185"/>
    </row>
    <row r="35" spans="1:4" ht="20.100000000000001" customHeight="1">
      <c r="A35" s="185"/>
      <c r="C35" s="185"/>
      <c r="D35" s="185"/>
    </row>
    <row r="36" spans="1:4" ht="20.100000000000001" customHeight="1">
      <c r="A36" s="185"/>
      <c r="C36" s="185"/>
      <c r="D36" s="185"/>
    </row>
    <row r="37" spans="1:4" ht="20.100000000000001" customHeight="1">
      <c r="A37" s="185"/>
      <c r="C37" s="185"/>
      <c r="D37" s="185"/>
    </row>
    <row r="38" spans="1:4" ht="20.100000000000001" customHeight="1">
      <c r="A38" s="185"/>
      <c r="C38" s="185"/>
      <c r="D38" s="185"/>
    </row>
    <row r="39" spans="1:4" ht="20.100000000000001" customHeight="1">
      <c r="A39" s="185"/>
      <c r="C39" s="185"/>
      <c r="D39" s="185"/>
    </row>
    <row r="40" spans="1:4" ht="20.100000000000001" customHeight="1">
      <c r="A40" s="185"/>
      <c r="C40" s="185"/>
      <c r="D40" s="185"/>
    </row>
    <row r="41" spans="1:4" ht="20.100000000000001" customHeight="1">
      <c r="A41" s="185"/>
      <c r="C41" s="185"/>
      <c r="D41" s="185"/>
    </row>
    <row r="42" spans="1:4" ht="20.100000000000001" customHeight="1">
      <c r="A42" s="185"/>
      <c r="C42" s="185"/>
      <c r="D42" s="185"/>
    </row>
    <row r="43" spans="1:4" ht="20.100000000000001" customHeight="1">
      <c r="A43" s="185"/>
      <c r="C43" s="185"/>
      <c r="D43" s="185"/>
    </row>
    <row r="44" spans="1:4" ht="20.100000000000001" customHeight="1">
      <c r="A44" s="185"/>
      <c r="C44" s="185"/>
      <c r="D44" s="185"/>
    </row>
    <row r="45" spans="1:4" ht="20.100000000000001" customHeight="1">
      <c r="A45" s="185"/>
      <c r="C45" s="185"/>
      <c r="D45" s="185"/>
    </row>
    <row r="46" spans="1:4" ht="20.100000000000001" customHeight="1">
      <c r="A46" s="185"/>
      <c r="C46" s="185"/>
      <c r="D46" s="185"/>
    </row>
    <row r="47" spans="1:4" ht="20.100000000000001" customHeight="1">
      <c r="A47" s="185"/>
      <c r="C47" s="185"/>
      <c r="D47" s="185"/>
    </row>
    <row r="48" spans="1:4" ht="20.100000000000001" customHeight="1">
      <c r="A48" s="185"/>
      <c r="C48" s="185"/>
      <c r="D48" s="185"/>
    </row>
    <row r="49" spans="1:4" ht="20.100000000000001" customHeight="1">
      <c r="A49" s="185"/>
      <c r="C49" s="185"/>
      <c r="D49" s="185"/>
    </row>
    <row r="50" spans="1:4" ht="20.100000000000001" customHeight="1">
      <c r="A50" s="185"/>
      <c r="C50" s="185"/>
      <c r="D50" s="185"/>
    </row>
    <row r="51" spans="1:4" ht="20.100000000000001" customHeight="1">
      <c r="A51" s="185"/>
      <c r="C51" s="185"/>
      <c r="D51" s="185"/>
    </row>
    <row r="52" spans="1:4" ht="20.100000000000001" customHeight="1">
      <c r="A52" s="185"/>
      <c r="C52" s="185"/>
      <c r="D52" s="185"/>
    </row>
    <row r="53" spans="1:4" ht="20.100000000000001" customHeight="1">
      <c r="A53" s="185"/>
      <c r="C53" s="185"/>
      <c r="D53" s="185"/>
    </row>
    <row r="54" spans="1:4" ht="20.100000000000001" customHeight="1">
      <c r="A54" s="185"/>
      <c r="C54" s="185"/>
      <c r="D54" s="185"/>
    </row>
    <row r="55" spans="1:4" ht="20.100000000000001" customHeight="1">
      <c r="A55" s="185"/>
      <c r="C55" s="185"/>
      <c r="D55" s="185"/>
    </row>
    <row r="56" spans="1:4" ht="20.100000000000001" customHeight="1">
      <c r="A56" s="185"/>
      <c r="C56" s="185"/>
      <c r="D56" s="185"/>
    </row>
    <row r="57" spans="1:4" ht="20.100000000000001" customHeight="1">
      <c r="A57" s="185"/>
      <c r="C57" s="185"/>
      <c r="D57" s="185"/>
    </row>
    <row r="58" spans="1:4" ht="20.100000000000001" customHeight="1">
      <c r="A58" s="185"/>
      <c r="C58" s="185"/>
      <c r="D58" s="185"/>
    </row>
    <row r="59" spans="1:4" ht="20.100000000000001" customHeight="1">
      <c r="A59" s="185"/>
      <c r="C59" s="185"/>
      <c r="D59" s="185"/>
    </row>
    <row r="60" spans="1:4" ht="20.100000000000001" customHeight="1">
      <c r="A60" s="185"/>
      <c r="C60" s="185"/>
      <c r="D60" s="185"/>
    </row>
    <row r="61" spans="1:4" ht="20.100000000000001" customHeight="1">
      <c r="A61" s="185"/>
      <c r="C61" s="185"/>
      <c r="D61" s="185"/>
    </row>
    <row r="62" spans="1:4" ht="20.100000000000001" customHeight="1">
      <c r="A62" s="185"/>
      <c r="C62" s="185"/>
      <c r="D62" s="185"/>
    </row>
    <row r="63" spans="1:4" ht="20.100000000000001" customHeight="1">
      <c r="A63" s="185"/>
      <c r="C63" s="185"/>
      <c r="D63" s="185"/>
    </row>
    <row r="64" spans="1:4" ht="20.100000000000001" customHeight="1">
      <c r="A64" s="185"/>
      <c r="C64" s="185"/>
      <c r="D64" s="185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8">
    <mergeCell ref="A2:F2"/>
    <mergeCell ref="A30:B30"/>
    <mergeCell ref="A3:A4"/>
    <mergeCell ref="B3:B4"/>
    <mergeCell ref="C3:C4"/>
    <mergeCell ref="D3:D4"/>
    <mergeCell ref="A24:D24"/>
    <mergeCell ref="A25:D25"/>
  </mergeCells>
  <hyperlinks>
    <hyperlink ref="F1" location="Indice!A1" display="Índice" xr:uid="{00000000-0004-0000-24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Plan25">
    <tabColor indexed="9"/>
  </sheetPr>
  <dimension ref="A1:IR111"/>
  <sheetViews>
    <sheetView topLeftCell="A34" workbookViewId="0" xr3:uid="{8CA7FA36-F026-53D8-85D7-7434F22EA588}">
      <selection activeCell="B45" sqref="B45"/>
    </sheetView>
  </sheetViews>
  <sheetFormatPr defaultRowHeight="20.100000000000001" customHeight="1"/>
  <cols>
    <col min="1" max="1" width="24.85546875" style="46" customWidth="1"/>
    <col min="2" max="2" width="51.7109375" style="47" customWidth="1"/>
    <col min="3" max="3" width="15.7109375" style="46" customWidth="1"/>
    <col min="4" max="4" width="30.85546875" style="46" customWidth="1"/>
    <col min="5" max="5" width="11.85546875" style="48" customWidth="1"/>
    <col min="6" max="6" width="11.5703125" style="48" customWidth="1"/>
    <col min="7" max="16384" width="9.140625" style="48"/>
  </cols>
  <sheetData>
    <row r="1" spans="1:252" ht="20.100000000000001" customHeight="1">
      <c r="A1" s="300" t="s">
        <v>40</v>
      </c>
      <c r="B1" s="301" t="s">
        <v>699</v>
      </c>
      <c r="C1" s="302"/>
      <c r="D1" s="302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>
        <v>5200</v>
      </c>
      <c r="F4" s="34">
        <v>38500</v>
      </c>
    </row>
    <row r="5" spans="1:252" ht="20.100000000000001" customHeight="1">
      <c r="A5" s="346" t="s">
        <v>700</v>
      </c>
      <c r="B5" s="334" t="s">
        <v>701</v>
      </c>
      <c r="C5" s="335" t="s">
        <v>124</v>
      </c>
      <c r="D5" s="336" t="s">
        <v>117</v>
      </c>
      <c r="E5" s="347"/>
      <c r="F5" s="347">
        <v>1655.39</v>
      </c>
    </row>
    <row r="6" spans="1:252" ht="20.100000000000001" customHeight="1">
      <c r="A6" s="346" t="s">
        <v>702</v>
      </c>
      <c r="B6" s="334" t="s">
        <v>703</v>
      </c>
      <c r="C6" s="335" t="s">
        <v>124</v>
      </c>
      <c r="D6" s="336" t="s">
        <v>125</v>
      </c>
      <c r="E6" s="347">
        <v>1296.25</v>
      </c>
      <c r="F6" s="347"/>
    </row>
    <row r="7" spans="1:252" ht="20.100000000000001" customHeight="1">
      <c r="A7" s="346" t="s">
        <v>704</v>
      </c>
      <c r="B7" s="334" t="s">
        <v>701</v>
      </c>
      <c r="C7" s="335" t="s">
        <v>124</v>
      </c>
      <c r="D7" s="336" t="s">
        <v>125</v>
      </c>
      <c r="E7" s="347"/>
      <c r="F7" s="347">
        <v>1500</v>
      </c>
    </row>
    <row r="8" spans="1:252" ht="20.100000000000001" customHeight="1">
      <c r="A8" s="346" t="s">
        <v>705</v>
      </c>
      <c r="B8" s="334" t="s">
        <v>706</v>
      </c>
      <c r="C8" s="335" t="s">
        <v>124</v>
      </c>
      <c r="D8" s="336" t="s">
        <v>125</v>
      </c>
      <c r="E8" s="347"/>
      <c r="F8" s="347">
        <v>750</v>
      </c>
    </row>
    <row r="9" spans="1:252" ht="20.100000000000001" customHeight="1">
      <c r="A9" s="346" t="s">
        <v>707</v>
      </c>
      <c r="B9" s="334" t="s">
        <v>708</v>
      </c>
      <c r="C9" s="335" t="s">
        <v>116</v>
      </c>
      <c r="D9" s="336" t="s">
        <v>117</v>
      </c>
      <c r="E9" s="347"/>
      <c r="F9" s="347">
        <v>1872.92</v>
      </c>
    </row>
    <row r="10" spans="1:252" ht="20.100000000000001" customHeight="1">
      <c r="A10" s="346" t="s">
        <v>709</v>
      </c>
      <c r="B10" s="334" t="s">
        <v>701</v>
      </c>
      <c r="C10" s="335" t="s">
        <v>124</v>
      </c>
      <c r="D10" s="336" t="s">
        <v>117</v>
      </c>
      <c r="E10" s="347"/>
      <c r="F10" s="347">
        <v>1415.17</v>
      </c>
    </row>
    <row r="11" spans="1:252" ht="20.100000000000001" customHeight="1">
      <c r="A11" s="346" t="s">
        <v>710</v>
      </c>
      <c r="B11" s="334" t="s">
        <v>711</v>
      </c>
      <c r="C11" s="335" t="s">
        <v>112</v>
      </c>
      <c r="D11" s="336" t="s">
        <v>113</v>
      </c>
      <c r="E11" s="347"/>
      <c r="F11" s="347">
        <v>200</v>
      </c>
    </row>
    <row r="12" spans="1:252" ht="20.100000000000001" customHeight="1">
      <c r="A12" s="346" t="s">
        <v>712</v>
      </c>
      <c r="B12" s="334" t="s">
        <v>713</v>
      </c>
      <c r="C12" s="335" t="s">
        <v>112</v>
      </c>
      <c r="D12" s="336" t="s">
        <v>113</v>
      </c>
      <c r="E12" s="347"/>
      <c r="F12" s="347">
        <v>2038.28</v>
      </c>
    </row>
    <row r="13" spans="1:252" ht="20.100000000000001" customHeight="1">
      <c r="A13" s="346" t="s">
        <v>714</v>
      </c>
      <c r="B13" s="334" t="s">
        <v>715</v>
      </c>
      <c r="C13" s="335" t="s">
        <v>112</v>
      </c>
      <c r="D13" s="336" t="s">
        <v>113</v>
      </c>
      <c r="E13" s="347"/>
      <c r="F13" s="347">
        <v>500</v>
      </c>
    </row>
    <row r="14" spans="1:252" ht="20.100000000000001" customHeight="1">
      <c r="A14" s="346" t="s">
        <v>716</v>
      </c>
      <c r="B14" s="334" t="s">
        <v>717</v>
      </c>
      <c r="C14" s="335" t="s">
        <v>124</v>
      </c>
      <c r="D14" s="336" t="s">
        <v>125</v>
      </c>
      <c r="E14" s="347"/>
      <c r="F14" s="347">
        <v>500</v>
      </c>
    </row>
    <row r="15" spans="1:252" ht="20.100000000000001" customHeight="1">
      <c r="A15" s="346" t="s">
        <v>718</v>
      </c>
      <c r="B15" s="334" t="s">
        <v>719</v>
      </c>
      <c r="C15" s="335" t="s">
        <v>112</v>
      </c>
      <c r="D15" s="336" t="s">
        <v>113</v>
      </c>
      <c r="E15" s="347"/>
      <c r="F15" s="347">
        <v>300</v>
      </c>
    </row>
    <row r="16" spans="1:252" ht="20.100000000000001" customHeight="1">
      <c r="A16" s="346" t="s">
        <v>720</v>
      </c>
      <c r="B16" s="334" t="s">
        <v>721</v>
      </c>
      <c r="C16" s="335" t="s">
        <v>112</v>
      </c>
      <c r="D16" s="336" t="s">
        <v>113</v>
      </c>
      <c r="E16" s="347"/>
      <c r="F16" s="347">
        <v>300</v>
      </c>
    </row>
    <row r="17" spans="1:6" ht="20.100000000000001" customHeight="1">
      <c r="A17" s="346" t="s">
        <v>722</v>
      </c>
      <c r="B17" s="334" t="s">
        <v>723</v>
      </c>
      <c r="C17" s="335" t="s">
        <v>112</v>
      </c>
      <c r="D17" s="336" t="s">
        <v>113</v>
      </c>
      <c r="E17" s="347"/>
      <c r="F17" s="347">
        <v>300</v>
      </c>
    </row>
    <row r="18" spans="1:6" ht="20.100000000000001" customHeight="1">
      <c r="A18" s="346" t="s">
        <v>724</v>
      </c>
      <c r="B18" s="334" t="s">
        <v>711</v>
      </c>
      <c r="C18" s="335" t="s">
        <v>112</v>
      </c>
      <c r="D18" s="336" t="s">
        <v>113</v>
      </c>
      <c r="E18" s="347"/>
      <c r="F18" s="347">
        <v>300</v>
      </c>
    </row>
    <row r="19" spans="1:6" ht="20.100000000000001" customHeight="1">
      <c r="A19" s="346" t="s">
        <v>725</v>
      </c>
      <c r="B19" s="334" t="s">
        <v>726</v>
      </c>
      <c r="C19" s="335" t="s">
        <v>112</v>
      </c>
      <c r="D19" s="336" t="s">
        <v>113</v>
      </c>
      <c r="E19" s="347"/>
      <c r="F19" s="347">
        <v>500</v>
      </c>
    </row>
    <row r="20" spans="1:6" ht="20.100000000000001" customHeight="1">
      <c r="A20" s="346" t="s">
        <v>727</v>
      </c>
      <c r="B20" s="334" t="s">
        <v>701</v>
      </c>
      <c r="C20" s="335" t="s">
        <v>124</v>
      </c>
      <c r="D20" s="336" t="s">
        <v>125</v>
      </c>
      <c r="E20" s="347"/>
      <c r="F20" s="347">
        <v>2500</v>
      </c>
    </row>
    <row r="21" spans="1:6" ht="20.100000000000001" customHeight="1">
      <c r="A21" s="346" t="s">
        <v>728</v>
      </c>
      <c r="B21" s="334" t="s">
        <v>729</v>
      </c>
      <c r="C21" s="335" t="s">
        <v>112</v>
      </c>
      <c r="D21" s="336" t="s">
        <v>113</v>
      </c>
      <c r="E21" s="347"/>
      <c r="F21" s="347">
        <v>300</v>
      </c>
    </row>
    <row r="22" spans="1:6" ht="20.100000000000001" customHeight="1">
      <c r="A22" s="346" t="s">
        <v>730</v>
      </c>
      <c r="B22" s="334" t="s">
        <v>731</v>
      </c>
      <c r="C22" s="335" t="s">
        <v>112</v>
      </c>
      <c r="D22" s="336" t="s">
        <v>113</v>
      </c>
      <c r="E22" s="347"/>
      <c r="F22" s="347">
        <v>500</v>
      </c>
    </row>
    <row r="23" spans="1:6" ht="20.100000000000001" customHeight="1">
      <c r="A23" s="346" t="s">
        <v>732</v>
      </c>
      <c r="B23" s="334" t="s">
        <v>733</v>
      </c>
      <c r="C23" s="335" t="s">
        <v>112</v>
      </c>
      <c r="D23" s="336" t="s">
        <v>113</v>
      </c>
      <c r="E23" s="347"/>
      <c r="F23" s="347">
        <v>500</v>
      </c>
    </row>
    <row r="24" spans="1:6" ht="20.100000000000001" customHeight="1">
      <c r="A24" s="346" t="s">
        <v>734</v>
      </c>
      <c r="B24" s="334" t="s">
        <v>735</v>
      </c>
      <c r="C24" s="335" t="s">
        <v>124</v>
      </c>
      <c r="D24" s="336" t="s">
        <v>736</v>
      </c>
      <c r="E24" s="347"/>
      <c r="F24" s="347">
        <v>815.52</v>
      </c>
    </row>
    <row r="25" spans="1:6" ht="20.100000000000001" customHeight="1">
      <c r="A25" s="346" t="s">
        <v>737</v>
      </c>
      <c r="B25" s="334" t="s">
        <v>735</v>
      </c>
      <c r="C25" s="335" t="s">
        <v>124</v>
      </c>
      <c r="D25" s="336" t="s">
        <v>117</v>
      </c>
      <c r="E25" s="347"/>
      <c r="F25" s="347">
        <v>817.24</v>
      </c>
    </row>
    <row r="26" spans="1:6" ht="20.100000000000001" customHeight="1">
      <c r="A26" s="346" t="s">
        <v>738</v>
      </c>
      <c r="B26" s="334" t="s">
        <v>739</v>
      </c>
      <c r="C26" s="335" t="s">
        <v>112</v>
      </c>
      <c r="D26" s="336" t="s">
        <v>113</v>
      </c>
      <c r="E26" s="347"/>
      <c r="F26" s="347">
        <v>300</v>
      </c>
    </row>
    <row r="27" spans="1:6" ht="20.100000000000001" customHeight="1">
      <c r="A27" s="346" t="s">
        <v>740</v>
      </c>
      <c r="B27" s="334" t="s">
        <v>741</v>
      </c>
      <c r="C27" s="335" t="s">
        <v>112</v>
      </c>
      <c r="D27" s="336" t="s">
        <v>113</v>
      </c>
      <c r="E27" s="347"/>
      <c r="F27" s="347">
        <v>300</v>
      </c>
    </row>
    <row r="28" spans="1:6" ht="20.100000000000001" customHeight="1">
      <c r="A28" s="346" t="s">
        <v>742</v>
      </c>
      <c r="B28" s="334" t="s">
        <v>743</v>
      </c>
      <c r="C28" s="335" t="s">
        <v>124</v>
      </c>
      <c r="D28" s="336" t="s">
        <v>125</v>
      </c>
      <c r="E28" s="347"/>
      <c r="F28" s="347">
        <v>500</v>
      </c>
    </row>
    <row r="29" spans="1:6" ht="20.100000000000001" customHeight="1">
      <c r="A29" s="346" t="s">
        <v>744</v>
      </c>
      <c r="B29" s="334" t="s">
        <v>745</v>
      </c>
      <c r="C29" s="335" t="s">
        <v>112</v>
      </c>
      <c r="D29" s="336" t="s">
        <v>113</v>
      </c>
      <c r="E29" s="347"/>
      <c r="F29" s="347">
        <v>500</v>
      </c>
    </row>
    <row r="30" spans="1:6" ht="20.100000000000001" customHeight="1">
      <c r="A30" s="346" t="s">
        <v>746</v>
      </c>
      <c r="B30" s="334" t="s">
        <v>747</v>
      </c>
      <c r="C30" s="335" t="s">
        <v>112</v>
      </c>
      <c r="D30" s="336" t="s">
        <v>113</v>
      </c>
      <c r="E30" s="347"/>
      <c r="F30" s="347">
        <v>300</v>
      </c>
    </row>
    <row r="31" spans="1:6" ht="20.100000000000001" customHeight="1">
      <c r="A31" s="346" t="s">
        <v>748</v>
      </c>
      <c r="B31" s="334" t="s">
        <v>749</v>
      </c>
      <c r="C31" s="335" t="s">
        <v>112</v>
      </c>
      <c r="D31" s="336" t="s">
        <v>113</v>
      </c>
      <c r="E31" s="347"/>
      <c r="F31" s="347">
        <v>300</v>
      </c>
    </row>
    <row r="32" spans="1:6" ht="20.100000000000001" customHeight="1">
      <c r="A32" s="346" t="s">
        <v>750</v>
      </c>
      <c r="B32" s="334" t="s">
        <v>751</v>
      </c>
      <c r="C32" s="335" t="s">
        <v>112</v>
      </c>
      <c r="D32" s="336" t="s">
        <v>113</v>
      </c>
      <c r="E32" s="347"/>
      <c r="F32" s="347">
        <v>1000</v>
      </c>
    </row>
    <row r="33" spans="1:6" ht="20.100000000000001" customHeight="1">
      <c r="A33" s="346" t="s">
        <v>752</v>
      </c>
      <c r="B33" s="334" t="s">
        <v>753</v>
      </c>
      <c r="C33" s="335" t="s">
        <v>112</v>
      </c>
      <c r="D33" s="336" t="s">
        <v>113</v>
      </c>
      <c r="E33" s="347"/>
      <c r="F33" s="347">
        <v>300</v>
      </c>
    </row>
    <row r="34" spans="1:6" ht="20.100000000000001" customHeight="1">
      <c r="A34" s="346" t="s">
        <v>754</v>
      </c>
      <c r="B34" s="334" t="s">
        <v>755</v>
      </c>
      <c r="C34" s="335" t="s">
        <v>112</v>
      </c>
      <c r="D34" s="336" t="s">
        <v>113</v>
      </c>
      <c r="E34" s="347"/>
      <c r="F34" s="347">
        <v>500</v>
      </c>
    </row>
    <row r="35" spans="1:6" ht="20.100000000000001" customHeight="1">
      <c r="A35" s="346" t="s">
        <v>756</v>
      </c>
      <c r="B35" s="334" t="s">
        <v>757</v>
      </c>
      <c r="C35" s="335" t="s">
        <v>112</v>
      </c>
      <c r="D35" s="336" t="s">
        <v>113</v>
      </c>
      <c r="E35" s="347"/>
      <c r="F35" s="347">
        <v>500</v>
      </c>
    </row>
    <row r="36" spans="1:6" ht="20.100000000000001" customHeight="1">
      <c r="A36" s="346" t="s">
        <v>758</v>
      </c>
      <c r="B36" s="334" t="s">
        <v>759</v>
      </c>
      <c r="C36" s="335" t="s">
        <v>124</v>
      </c>
      <c r="D36" s="336" t="s">
        <v>125</v>
      </c>
      <c r="E36" s="347"/>
      <c r="F36" s="347">
        <v>500</v>
      </c>
    </row>
    <row r="37" spans="1:6" ht="20.100000000000001" customHeight="1">
      <c r="A37" s="346" t="s">
        <v>760</v>
      </c>
      <c r="B37" s="334" t="s">
        <v>761</v>
      </c>
      <c r="C37" s="335" t="s">
        <v>124</v>
      </c>
      <c r="D37" s="336" t="s">
        <v>125</v>
      </c>
      <c r="E37" s="347"/>
      <c r="F37" s="347">
        <v>1000</v>
      </c>
    </row>
    <row r="38" spans="1:6" ht="20.100000000000001" customHeight="1">
      <c r="A38" s="346" t="s">
        <v>762</v>
      </c>
      <c r="B38" s="334" t="s">
        <v>763</v>
      </c>
      <c r="C38" s="335" t="s">
        <v>124</v>
      </c>
      <c r="D38" s="336" t="s">
        <v>125</v>
      </c>
      <c r="E38" s="347"/>
      <c r="F38" s="347"/>
    </row>
    <row r="39" spans="1:6" ht="20.100000000000001" customHeight="1">
      <c r="A39" s="346" t="s">
        <v>764</v>
      </c>
      <c r="B39" s="334" t="s">
        <v>765</v>
      </c>
      <c r="C39" s="335" t="s">
        <v>112</v>
      </c>
      <c r="D39" s="336" t="s">
        <v>113</v>
      </c>
      <c r="E39" s="347"/>
      <c r="F39" s="347">
        <v>500</v>
      </c>
    </row>
    <row r="40" spans="1:6" ht="20.100000000000001" customHeight="1">
      <c r="A40" s="346" t="s">
        <v>766</v>
      </c>
      <c r="B40" s="334" t="s">
        <v>767</v>
      </c>
      <c r="C40" s="335" t="s">
        <v>124</v>
      </c>
      <c r="D40" s="336" t="s">
        <v>125</v>
      </c>
      <c r="E40" s="347"/>
      <c r="F40" s="347"/>
    </row>
    <row r="41" spans="1:6" ht="20.100000000000001" customHeight="1">
      <c r="A41" s="346" t="s">
        <v>768</v>
      </c>
      <c r="B41" s="334" t="s">
        <v>769</v>
      </c>
      <c r="C41" s="335" t="s">
        <v>124</v>
      </c>
      <c r="D41" s="336" t="s">
        <v>125</v>
      </c>
      <c r="E41" s="347"/>
      <c r="F41" s="347">
        <v>500</v>
      </c>
    </row>
    <row r="42" spans="1:6" ht="20.100000000000001" customHeight="1">
      <c r="A42" s="346" t="s">
        <v>770</v>
      </c>
      <c r="B42" s="334" t="s">
        <v>771</v>
      </c>
      <c r="C42" s="335" t="s">
        <v>124</v>
      </c>
      <c r="D42" s="336" t="s">
        <v>125</v>
      </c>
      <c r="E42" s="347"/>
      <c r="F42" s="347">
        <v>500</v>
      </c>
    </row>
    <row r="43" spans="1:6" ht="20.100000000000001" customHeight="1">
      <c r="A43" s="346" t="s">
        <v>772</v>
      </c>
      <c r="B43" s="334" t="s">
        <v>773</v>
      </c>
      <c r="C43" s="335" t="s">
        <v>116</v>
      </c>
      <c r="D43" s="336" t="s">
        <v>117</v>
      </c>
      <c r="E43" s="347"/>
      <c r="F43" s="347">
        <v>1228.1600000000001</v>
      </c>
    </row>
    <row r="44" spans="1:6" ht="20.100000000000001" customHeight="1">
      <c r="A44" s="346" t="s">
        <v>774</v>
      </c>
      <c r="B44" s="334" t="s">
        <v>775</v>
      </c>
      <c r="C44" s="335" t="s">
        <v>124</v>
      </c>
      <c r="D44" s="336" t="s">
        <v>125</v>
      </c>
      <c r="E44" s="347"/>
      <c r="F44" s="347">
        <v>2000</v>
      </c>
    </row>
    <row r="45" spans="1:6" ht="20.100000000000001" customHeight="1">
      <c r="A45" s="346" t="s">
        <v>776</v>
      </c>
      <c r="B45" s="334" t="s">
        <v>777</v>
      </c>
      <c r="C45" s="335" t="s">
        <v>124</v>
      </c>
      <c r="D45" s="336" t="s">
        <v>125</v>
      </c>
      <c r="E45" s="347">
        <v>2400</v>
      </c>
      <c r="F45" s="347"/>
    </row>
    <row r="46" spans="1:6" ht="20.100000000000001" customHeight="1">
      <c r="A46" s="346" t="s">
        <v>778</v>
      </c>
      <c r="B46" s="334" t="s">
        <v>706</v>
      </c>
      <c r="C46" s="335" t="s">
        <v>124</v>
      </c>
      <c r="D46" s="336" t="s">
        <v>125</v>
      </c>
      <c r="E46" s="347"/>
      <c r="F46" s="347">
        <v>500</v>
      </c>
    </row>
    <row r="47" spans="1:6" ht="20.100000000000001" customHeight="1">
      <c r="A47" s="346" t="s">
        <v>779</v>
      </c>
      <c r="B47" s="334" t="s">
        <v>713</v>
      </c>
      <c r="C47" s="335" t="s">
        <v>112</v>
      </c>
      <c r="D47" s="336" t="s">
        <v>113</v>
      </c>
      <c r="E47" s="347"/>
      <c r="F47" s="347">
        <v>300</v>
      </c>
    </row>
    <row r="48" spans="1:6" ht="20.100000000000001" customHeight="1">
      <c r="A48" s="346" t="s">
        <v>780</v>
      </c>
      <c r="B48" s="334" t="s">
        <v>781</v>
      </c>
      <c r="C48" s="335" t="s">
        <v>124</v>
      </c>
      <c r="D48" s="336" t="s">
        <v>125</v>
      </c>
      <c r="E48" s="347"/>
      <c r="F48" s="347">
        <v>500</v>
      </c>
    </row>
    <row r="49" spans="1:7" ht="20.100000000000001" customHeight="1">
      <c r="A49" s="346" t="s">
        <v>782</v>
      </c>
      <c r="B49" s="334" t="s">
        <v>783</v>
      </c>
      <c r="C49" s="335" t="s">
        <v>124</v>
      </c>
      <c r="D49" s="336" t="s">
        <v>125</v>
      </c>
      <c r="E49" s="347"/>
      <c r="F49" s="347"/>
    </row>
    <row r="50" spans="1:7" ht="20.100000000000001" customHeight="1">
      <c r="A50" s="346" t="s">
        <v>784</v>
      </c>
      <c r="B50" s="334" t="s">
        <v>785</v>
      </c>
      <c r="C50" s="335" t="s">
        <v>124</v>
      </c>
      <c r="D50" s="336" t="s">
        <v>125</v>
      </c>
      <c r="E50" s="347"/>
      <c r="F50" s="347">
        <v>500</v>
      </c>
    </row>
    <row r="51" spans="1:7" ht="20.100000000000001" customHeight="1">
      <c r="A51" s="346" t="s">
        <v>786</v>
      </c>
      <c r="B51" s="334" t="s">
        <v>787</v>
      </c>
      <c r="C51" s="335" t="s">
        <v>112</v>
      </c>
      <c r="D51" s="336" t="s">
        <v>113</v>
      </c>
      <c r="E51" s="347"/>
      <c r="F51" s="347">
        <v>500</v>
      </c>
    </row>
    <row r="52" spans="1:7" ht="20.100000000000001" customHeight="1">
      <c r="A52" s="346" t="s">
        <v>788</v>
      </c>
      <c r="B52" s="334" t="s">
        <v>789</v>
      </c>
      <c r="C52" s="335" t="s">
        <v>112</v>
      </c>
      <c r="D52" s="336" t="s">
        <v>113</v>
      </c>
      <c r="E52" s="347"/>
      <c r="F52" s="347">
        <v>500</v>
      </c>
    </row>
    <row r="53" spans="1:7" ht="20.100000000000001" customHeight="1">
      <c r="A53" s="346" t="s">
        <v>790</v>
      </c>
      <c r="B53" s="334" t="s">
        <v>791</v>
      </c>
      <c r="C53" s="335" t="s">
        <v>112</v>
      </c>
      <c r="D53" s="336" t="s">
        <v>113</v>
      </c>
      <c r="E53" s="347"/>
      <c r="F53" s="347">
        <v>300</v>
      </c>
    </row>
    <row r="54" spans="1:7" ht="20.100000000000001" customHeight="1">
      <c r="A54" s="346" t="s">
        <v>792</v>
      </c>
      <c r="B54" s="334" t="s">
        <v>793</v>
      </c>
      <c r="C54" s="335" t="s">
        <v>112</v>
      </c>
      <c r="D54" s="336" t="s">
        <v>113</v>
      </c>
      <c r="E54" s="347"/>
      <c r="F54" s="347">
        <v>300</v>
      </c>
    </row>
    <row r="55" spans="1:7" ht="20.100000000000001" customHeight="1">
      <c r="A55" s="346" t="s">
        <v>794</v>
      </c>
      <c r="B55" s="334" t="s">
        <v>795</v>
      </c>
      <c r="C55" s="335" t="s">
        <v>112</v>
      </c>
      <c r="D55" s="336" t="s">
        <v>113</v>
      </c>
      <c r="E55" s="347"/>
      <c r="F55" s="347">
        <v>500</v>
      </c>
    </row>
    <row r="56" spans="1:7" ht="20.100000000000001" customHeight="1">
      <c r="A56" s="346" t="s">
        <v>796</v>
      </c>
      <c r="B56" s="334" t="s">
        <v>797</v>
      </c>
      <c r="C56" s="335" t="s">
        <v>112</v>
      </c>
      <c r="D56" s="336" t="s">
        <v>113</v>
      </c>
      <c r="E56" s="347"/>
      <c r="F56" s="347">
        <v>500</v>
      </c>
    </row>
    <row r="57" spans="1:7" ht="20.100000000000001" customHeight="1">
      <c r="A57" s="346" t="s">
        <v>798</v>
      </c>
      <c r="B57" s="334" t="s">
        <v>799</v>
      </c>
      <c r="C57" s="335" t="s">
        <v>112</v>
      </c>
      <c r="D57" s="336" t="s">
        <v>113</v>
      </c>
      <c r="E57" s="347"/>
      <c r="F57" s="347">
        <v>500</v>
      </c>
    </row>
    <row r="58" spans="1:7" ht="20.100000000000001" customHeight="1">
      <c r="A58" s="346" t="s">
        <v>800</v>
      </c>
      <c r="B58" s="334" t="s">
        <v>801</v>
      </c>
      <c r="C58" s="335" t="s">
        <v>116</v>
      </c>
      <c r="D58" s="336" t="s">
        <v>117</v>
      </c>
      <c r="E58" s="347"/>
      <c r="F58" s="347">
        <v>629.04</v>
      </c>
    </row>
    <row r="59" spans="1:7" ht="20.100000000000001" customHeight="1">
      <c r="A59" s="346"/>
      <c r="B59" s="334"/>
      <c r="C59" s="335"/>
      <c r="D59" s="336"/>
      <c r="E59" s="347"/>
      <c r="F59" s="347"/>
    </row>
    <row r="60" spans="1:7" ht="20.100000000000001" customHeight="1">
      <c r="A60" s="346"/>
      <c r="B60" s="334"/>
      <c r="C60" s="335"/>
      <c r="D60" s="336"/>
      <c r="E60" s="347"/>
      <c r="F60" s="347"/>
    </row>
    <row r="61" spans="1:7" ht="20.100000000000001" customHeight="1">
      <c r="A61" s="671" t="s">
        <v>133</v>
      </c>
      <c r="B61" s="671"/>
      <c r="C61" s="671"/>
      <c r="D61" s="671"/>
      <c r="E61" s="34">
        <f>SUM(E5:E52)</f>
        <v>3696.25</v>
      </c>
      <c r="F61" s="34">
        <f>SUM(F5:F60)</f>
        <v>33821.72</v>
      </c>
    </row>
    <row r="62" spans="1:7" ht="20.100000000000001" customHeight="1">
      <c r="A62" s="664" t="s">
        <v>134</v>
      </c>
      <c r="B62" s="664"/>
      <c r="C62" s="664"/>
      <c r="D62" s="664"/>
      <c r="E62" s="106">
        <f>E4-E61</f>
        <v>1503.75</v>
      </c>
      <c r="F62" s="106">
        <f>F4-F61</f>
        <v>4678.2799999999988</v>
      </c>
      <c r="G62" s="48" t="s">
        <v>423</v>
      </c>
    </row>
    <row r="63" spans="1:7" ht="20.100000000000001" customHeight="1">
      <c r="A63" s="41"/>
      <c r="B63" s="42"/>
      <c r="C63" s="41"/>
      <c r="D63" s="41"/>
      <c r="E63"/>
    </row>
    <row r="64" spans="1:7" ht="20.100000000000001" customHeight="1">
      <c r="A64" s="44"/>
      <c r="B64" s="42" t="s">
        <v>206</v>
      </c>
      <c r="C64" s="41"/>
      <c r="D64" s="41"/>
      <c r="E64" s="43"/>
    </row>
    <row r="65" spans="1:7" ht="20.100000000000001" customHeight="1">
      <c r="A65" s="44"/>
      <c r="C65" s="185"/>
      <c r="D65" s="44"/>
    </row>
    <row r="66" spans="1:7" ht="20.100000000000001" customHeight="1">
      <c r="A66" s="185"/>
      <c r="C66" s="185"/>
      <c r="D66" s="185"/>
    </row>
    <row r="67" spans="1:7" ht="20.100000000000001" customHeight="1">
      <c r="A67" s="185"/>
      <c r="C67" s="185"/>
      <c r="D67" s="185"/>
    </row>
    <row r="68" spans="1:7" ht="20.100000000000001" customHeight="1">
      <c r="A68" s="185"/>
      <c r="C68" s="185"/>
      <c r="D68" s="185"/>
    </row>
    <row r="69" spans="1:7" ht="20.100000000000001" customHeight="1">
      <c r="A69" s="185"/>
      <c r="C69" s="185"/>
      <c r="D69" s="185"/>
    </row>
    <row r="70" spans="1:7" ht="20.100000000000001" customHeight="1">
      <c r="A70" s="185"/>
      <c r="C70" s="185"/>
      <c r="D70" s="185"/>
    </row>
    <row r="71" spans="1:7" ht="20.100000000000001" customHeight="1">
      <c r="A71" s="185"/>
      <c r="C71" s="185"/>
      <c r="D71" s="185"/>
    </row>
    <row r="72" spans="1:7" s="107" customFormat="1" ht="20.100000000000001" customHeight="1">
      <c r="A72" s="185"/>
      <c r="B72" s="47"/>
      <c r="C72" s="185"/>
      <c r="D72" s="185"/>
      <c r="E72" s="48"/>
      <c r="F72" s="48"/>
      <c r="G72" s="107" t="s">
        <v>802</v>
      </c>
    </row>
    <row r="73" spans="1:7" ht="20.100000000000001" customHeight="1">
      <c r="A73" s="185"/>
      <c r="C73" s="185"/>
      <c r="D73" s="185"/>
    </row>
    <row r="74" spans="1:7" ht="20.100000000000001" customHeight="1">
      <c r="A74" s="185"/>
      <c r="C74" s="185"/>
      <c r="D74" s="185"/>
    </row>
    <row r="75" spans="1:7" ht="20.100000000000001" customHeight="1">
      <c r="A75" s="185"/>
      <c r="C75" s="185"/>
      <c r="D75" s="185"/>
    </row>
    <row r="76" spans="1:7" ht="20.100000000000001" customHeight="1">
      <c r="A76" s="185"/>
      <c r="C76" s="185"/>
      <c r="D76" s="185"/>
    </row>
    <row r="77" spans="1:7" ht="20.100000000000001" customHeight="1">
      <c r="A77" s="185"/>
      <c r="C77" s="185"/>
      <c r="D77" s="185"/>
    </row>
    <row r="78" spans="1:7" ht="20.100000000000001" customHeight="1">
      <c r="A78" s="185"/>
      <c r="C78" s="185"/>
      <c r="D78" s="185"/>
    </row>
    <row r="79" spans="1:7" s="107" customFormat="1" ht="20.100000000000001" customHeight="1">
      <c r="A79" s="185"/>
      <c r="B79" s="47"/>
      <c r="C79" s="185"/>
      <c r="D79" s="185"/>
      <c r="E79" s="48"/>
      <c r="F79" s="48"/>
    </row>
    <row r="80" spans="1:7" ht="20.100000000000001" customHeight="1">
      <c r="A80" s="185"/>
      <c r="C80" s="185"/>
      <c r="D80" s="185"/>
    </row>
    <row r="81" spans="1:6" s="107" customFormat="1" ht="20.100000000000001" customHeight="1">
      <c r="A81" s="185"/>
      <c r="B81" s="47"/>
      <c r="C81" s="185"/>
      <c r="D81" s="185"/>
      <c r="E81" s="48"/>
      <c r="F81" s="48"/>
    </row>
    <row r="82" spans="1:6" ht="20.100000000000001" customHeight="1">
      <c r="A82" s="185"/>
      <c r="C82" s="185"/>
      <c r="D82" s="185"/>
    </row>
    <row r="83" spans="1:6" ht="20.100000000000001" customHeight="1">
      <c r="A83" s="185"/>
      <c r="C83" s="185"/>
      <c r="D83" s="185"/>
    </row>
    <row r="84" spans="1:6" ht="20.100000000000001" customHeight="1">
      <c r="A84" s="185"/>
      <c r="C84" s="185"/>
      <c r="D84" s="185"/>
    </row>
    <row r="85" spans="1:6" ht="20.100000000000001" customHeight="1">
      <c r="A85" s="185"/>
      <c r="C85" s="185"/>
      <c r="D85" s="185"/>
    </row>
    <row r="86" spans="1:6" ht="20.100000000000001" customHeight="1">
      <c r="A86" s="185"/>
      <c r="C86" s="185"/>
      <c r="D86" s="185"/>
    </row>
    <row r="87" spans="1:6" ht="20.100000000000001" customHeight="1">
      <c r="A87" s="185"/>
      <c r="C87" s="185"/>
      <c r="D87" s="185"/>
    </row>
    <row r="88" spans="1:6" s="107" customFormat="1" ht="20.100000000000001" customHeight="1">
      <c r="A88" s="185"/>
      <c r="B88" s="47"/>
      <c r="C88" s="185"/>
      <c r="D88" s="185"/>
      <c r="E88" s="48"/>
      <c r="F88" s="48"/>
    </row>
    <row r="89" spans="1:6" s="107" customFormat="1" ht="20.100000000000001" customHeight="1">
      <c r="A89" s="185"/>
      <c r="B89" s="47"/>
      <c r="C89" s="185"/>
      <c r="D89" s="185"/>
      <c r="E89" s="48"/>
      <c r="F89" s="48"/>
    </row>
    <row r="90" spans="1:6" ht="20.100000000000001" customHeight="1">
      <c r="A90" s="185"/>
      <c r="C90" s="185"/>
      <c r="D90" s="185"/>
    </row>
    <row r="91" spans="1:6" ht="20.100000000000001" customHeight="1">
      <c r="A91" s="185"/>
      <c r="C91" s="185"/>
      <c r="D91" s="185"/>
    </row>
    <row r="92" spans="1:6" ht="20.100000000000001" customHeight="1">
      <c r="A92" s="185"/>
      <c r="C92" s="185"/>
      <c r="D92" s="185"/>
    </row>
    <row r="93" spans="1:6" ht="20.100000000000001" customHeight="1">
      <c r="A93" s="185"/>
      <c r="C93" s="185"/>
      <c r="D93" s="185"/>
    </row>
    <row r="94" spans="1:6" ht="20.100000000000001" customHeight="1">
      <c r="A94" s="185"/>
      <c r="C94" s="185"/>
      <c r="D94" s="185"/>
    </row>
    <row r="95" spans="1:6" ht="20.100000000000001" customHeight="1">
      <c r="A95" s="185"/>
      <c r="C95" s="185"/>
      <c r="D95" s="185"/>
    </row>
    <row r="96" spans="1:6" ht="20.100000000000001" customHeight="1">
      <c r="A96" s="185"/>
      <c r="C96" s="185"/>
      <c r="D96" s="185"/>
    </row>
    <row r="97" spans="1:4" ht="20.100000000000001" customHeight="1">
      <c r="A97" s="185"/>
      <c r="C97" s="185"/>
      <c r="D97" s="185"/>
    </row>
    <row r="98" spans="1:4" ht="20.100000000000001" customHeight="1">
      <c r="A98" s="185"/>
      <c r="C98" s="185"/>
      <c r="D98" s="185"/>
    </row>
    <row r="99" spans="1:4" ht="20.100000000000001" customHeight="1">
      <c r="A99" s="185"/>
      <c r="C99" s="185"/>
      <c r="D99" s="185"/>
    </row>
    <row r="100" spans="1:4" ht="20.100000000000001" customHeight="1">
      <c r="A100" s="185"/>
      <c r="C100" s="185"/>
      <c r="D100" s="185"/>
    </row>
    <row r="101" spans="1:4" ht="20.100000000000001" customHeight="1">
      <c r="A101" s="185"/>
      <c r="C101" s="185"/>
      <c r="D101" s="185"/>
    </row>
    <row r="102" spans="1:4" ht="20.100000000000001" customHeight="1">
      <c r="A102" s="185"/>
      <c r="C102" s="185"/>
      <c r="D102" s="185"/>
    </row>
    <row r="103" spans="1:4" ht="20.100000000000001" customHeight="1">
      <c r="A103" s="185"/>
      <c r="C103" s="185"/>
      <c r="D103" s="185"/>
    </row>
    <row r="104" spans="1:4" ht="20.100000000000001" customHeight="1">
      <c r="A104" s="185"/>
      <c r="C104" s="185"/>
      <c r="D104" s="185"/>
    </row>
    <row r="105" spans="1:4" ht="20.100000000000001" customHeight="1">
      <c r="A105" s="185"/>
      <c r="C105" s="185"/>
      <c r="D105" s="185"/>
    </row>
    <row r="106" spans="1:4" ht="20.100000000000001" customHeight="1">
      <c r="A106" s="185"/>
      <c r="C106" s="185"/>
      <c r="D106" s="185"/>
    </row>
    <row r="107" spans="1:4" ht="20.100000000000001" customHeight="1">
      <c r="A107" s="185"/>
      <c r="C107" s="185"/>
      <c r="D107" s="185"/>
    </row>
    <row r="108" spans="1:4" ht="20.100000000000001" customHeight="1">
      <c r="A108" s="185"/>
      <c r="C108" s="185"/>
      <c r="D108" s="185"/>
    </row>
    <row r="109" spans="1:4" ht="20.100000000000001" customHeight="1">
      <c r="A109" s="185"/>
      <c r="C109" s="185"/>
      <c r="D109" s="185"/>
    </row>
    <row r="110" spans="1:4" ht="20.100000000000001" customHeight="1">
      <c r="A110" s="185"/>
      <c r="C110" s="185"/>
      <c r="D110" s="185"/>
    </row>
    <row r="111" spans="1:4" ht="20.100000000000001" customHeight="1">
      <c r="A111" s="185"/>
      <c r="C111" s="185"/>
      <c r="D111" s="185"/>
    </row>
  </sheetData>
  <sheetProtection selectLockedCells="1" selectUnlockedCells="1"/>
  <customSheetViews>
    <customSheetView guid="{9136D788-8883-4E51-8DA8-5BFE4753DE97}" topLeftCell="A40">
      <pageMargins left="0" right="0" top="0" bottom="0" header="0" footer="0"/>
      <pageSetup paperSize="9" firstPageNumber="0" orientation="landscape" horizontalDpi="300" verticalDpi="300" r:id="rId1"/>
      <headerFooter alignWithMargins="0">
        <oddHeader>&amp;LUNIVERSIDADE FEDERAL DE SERGIPE_x005F_x000D_PRÓ-REITORIA DE PÓS-GRADUAÇÃO E PESQUISA</oddHeader>
        <oddFooter>&amp;L&amp;D&amp;R&amp;P</oddFooter>
      </headerFooter>
    </customSheetView>
  </customSheetViews>
  <mergeCells count="7">
    <mergeCell ref="A2:F2"/>
    <mergeCell ref="A62:D62"/>
    <mergeCell ref="A3:A4"/>
    <mergeCell ref="B3:B4"/>
    <mergeCell ref="C3:C4"/>
    <mergeCell ref="D3:D4"/>
    <mergeCell ref="A61:D61"/>
  </mergeCells>
  <hyperlinks>
    <hyperlink ref="F1" location="Indice!A1" display="Índice" xr:uid="{00000000-0004-0000-2500-000000000000}"/>
  </hyperlinks>
  <pageMargins left="0.60972222222222228" right="0.78749999999999998" top="1.2402777777777776" bottom="0.98402777777777772" header="0.51180555555555551" footer="0.51180555555555551"/>
  <pageSetup paperSize="9" firstPageNumber="0" orientation="landscape" horizontalDpi="300" verticalDpi="300" r:id="rId2"/>
  <headerFooter alignWithMargins="0">
    <oddHeader>&amp;LUNIVERSIDADE FEDERAL DE SERGIPE_x005F_x000D_PRÓ-REITORIA DE PÓS-GRADUAÇÃO E PESQUISA</oddHeader>
    <oddFooter>&amp;L&amp;D&amp;R&amp;P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 xr3:uid="{87752282-9950-53E0-ACC6-858909551C9B}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 xr3:uid="{51F8DEE0-4D01-5F28-A812-FC0BD7CAC4A5}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Plan26">
    <tabColor indexed="9"/>
  </sheetPr>
  <dimension ref="A1:IR20"/>
  <sheetViews>
    <sheetView workbookViewId="0" xr3:uid="{FB84E6B5-2F03-524A-B55D-05F6A9FA1888}">
      <selection activeCell="C26" sqref="C26"/>
    </sheetView>
  </sheetViews>
  <sheetFormatPr defaultRowHeight="20.100000000000001" customHeight="1"/>
  <cols>
    <col min="1" max="1" width="19.42578125" style="46" customWidth="1"/>
    <col min="2" max="2" width="42.28515625" style="47" customWidth="1"/>
    <col min="3" max="3" width="15.7109375" style="46" customWidth="1"/>
    <col min="4" max="4" width="28.28515625" style="46" customWidth="1"/>
    <col min="5" max="5" width="11.85546875" style="48" customWidth="1"/>
    <col min="6" max="6" width="10.85546875" style="48" customWidth="1"/>
    <col min="7" max="16384" width="9.140625" style="48"/>
  </cols>
  <sheetData>
    <row r="1" spans="1:252" ht="20.100000000000001" customHeight="1">
      <c r="A1" s="300" t="s">
        <v>44</v>
      </c>
      <c r="B1" s="301" t="s">
        <v>43</v>
      </c>
      <c r="C1" s="302"/>
      <c r="D1" s="302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/>
      <c r="F4" s="34">
        <v>14300</v>
      </c>
    </row>
    <row r="5" spans="1:252" ht="20.100000000000001" customHeight="1">
      <c r="A5" s="49" t="s">
        <v>803</v>
      </c>
      <c r="B5" s="50" t="s">
        <v>804</v>
      </c>
      <c r="C5" s="51" t="s">
        <v>124</v>
      </c>
      <c r="D5" s="52" t="s">
        <v>117</v>
      </c>
      <c r="E5" s="34"/>
      <c r="F5" s="34">
        <v>1793.99</v>
      </c>
    </row>
    <row r="6" spans="1:252" ht="20.100000000000001" customHeight="1">
      <c r="A6" s="49" t="s">
        <v>805</v>
      </c>
      <c r="B6" s="50" t="s">
        <v>804</v>
      </c>
      <c r="C6" s="51" t="s">
        <v>124</v>
      </c>
      <c r="D6" s="52" t="s">
        <v>117</v>
      </c>
      <c r="E6" s="34"/>
      <c r="F6" s="34">
        <v>1701.2</v>
      </c>
    </row>
    <row r="7" spans="1:252" ht="20.100000000000001" customHeight="1">
      <c r="A7" s="53" t="s">
        <v>806</v>
      </c>
      <c r="B7" s="54" t="s">
        <v>807</v>
      </c>
      <c r="C7" s="53" t="s">
        <v>116</v>
      </c>
      <c r="D7" s="53" t="s">
        <v>117</v>
      </c>
      <c r="E7" s="55"/>
      <c r="F7" s="55">
        <v>3394.06</v>
      </c>
    </row>
    <row r="8" spans="1:252" ht="20.100000000000001" customHeight="1">
      <c r="A8" s="53" t="s">
        <v>808</v>
      </c>
      <c r="B8" s="54" t="s">
        <v>809</v>
      </c>
      <c r="C8" s="53" t="s">
        <v>116</v>
      </c>
      <c r="D8" s="53" t="s">
        <v>117</v>
      </c>
      <c r="E8" s="55"/>
      <c r="F8" s="55">
        <v>3394.06</v>
      </c>
    </row>
    <row r="9" spans="1:252" ht="20.100000000000001" customHeight="1">
      <c r="A9" s="53" t="s">
        <v>810</v>
      </c>
      <c r="B9" s="54" t="s">
        <v>811</v>
      </c>
      <c r="C9" s="53" t="s">
        <v>124</v>
      </c>
      <c r="D9" s="53" t="s">
        <v>117</v>
      </c>
      <c r="E9" s="55"/>
      <c r="F9" s="55">
        <v>2830.13</v>
      </c>
    </row>
    <row r="10" spans="1:252" ht="20.100000000000001" customHeight="1">
      <c r="A10" s="53" t="s">
        <v>812</v>
      </c>
      <c r="B10" s="54" t="s">
        <v>813</v>
      </c>
      <c r="C10" s="53" t="s">
        <v>116</v>
      </c>
      <c r="D10" s="53" t="s">
        <v>117</v>
      </c>
      <c r="E10" s="55"/>
      <c r="F10" s="55">
        <v>1238.7</v>
      </c>
    </row>
    <row r="11" spans="1:252" ht="20.100000000000001" customHeight="1">
      <c r="A11" s="53"/>
      <c r="B11" s="54"/>
      <c r="C11" s="53"/>
      <c r="D11" s="53"/>
      <c r="E11" s="55"/>
      <c r="F11" s="55"/>
    </row>
    <row r="12" spans="1:252" ht="20.100000000000001" customHeight="1">
      <c r="A12" s="53"/>
      <c r="B12" s="54"/>
      <c r="C12" s="53"/>
      <c r="D12" s="53"/>
      <c r="E12" s="55"/>
      <c r="F12" s="55"/>
    </row>
    <row r="13" spans="1:252" ht="20.100000000000001" customHeight="1">
      <c r="A13" s="620"/>
      <c r="B13" s="38"/>
      <c r="C13" s="620"/>
      <c r="D13" s="620"/>
      <c r="E13" s="55"/>
      <c r="F13" s="55"/>
    </row>
    <row r="14" spans="1:252" ht="20.100000000000001" customHeight="1">
      <c r="A14" s="620"/>
      <c r="B14" s="38"/>
      <c r="C14" s="620"/>
      <c r="D14" s="620"/>
      <c r="E14" s="55"/>
      <c r="F14" s="55"/>
    </row>
    <row r="15" spans="1:252" ht="20.100000000000001" customHeight="1">
      <c r="A15" s="664" t="s">
        <v>133</v>
      </c>
      <c r="B15" s="664"/>
      <c r="C15" s="664"/>
      <c r="D15" s="664"/>
      <c r="E15" s="37">
        <f>SUM(E5:E14)</f>
        <v>0</v>
      </c>
      <c r="F15" s="37">
        <f>SUM(F5:F14)</f>
        <v>14352.14</v>
      </c>
    </row>
    <row r="16" spans="1:252" ht="20.100000000000001" customHeight="1">
      <c r="A16" s="664" t="s">
        <v>134</v>
      </c>
      <c r="B16" s="664"/>
      <c r="C16" s="664"/>
      <c r="D16" s="664"/>
      <c r="E16" s="106">
        <f>E4-E15</f>
        <v>0</v>
      </c>
      <c r="F16" s="106">
        <f>F4-F15</f>
        <v>-52.139999999999418</v>
      </c>
    </row>
    <row r="17" spans="1:5" ht="20.100000000000001" customHeight="1">
      <c r="A17" s="41"/>
      <c r="B17" s="42"/>
      <c r="C17" s="41"/>
      <c r="D17" s="41"/>
      <c r="E17" s="43"/>
    </row>
    <row r="18" spans="1:5" ht="20.100000000000001" customHeight="1">
      <c r="A18" s="44" t="s">
        <v>205</v>
      </c>
      <c r="B18" s="42"/>
      <c r="C18" s="41"/>
      <c r="D18" s="41"/>
      <c r="E18" s="43"/>
    </row>
    <row r="19" spans="1:5" ht="20.100000000000001" customHeight="1">
      <c r="A19" s="44" t="s">
        <v>206</v>
      </c>
      <c r="C19" s="44"/>
      <c r="D19" s="44"/>
    </row>
    <row r="20" spans="1:5" ht="20.100000000000001" customHeight="1">
      <c r="A20" s="185"/>
      <c r="C20" s="185"/>
      <c r="D20" s="185"/>
    </row>
  </sheetData>
  <sheetProtection selectLockedCells="1" selectUnlockedCells="1"/>
  <customSheetViews>
    <customSheetView guid="{9136D788-8883-4E51-8DA8-5BFE4753DE97}">
      <selection activeCell="E1" sqref="E1"/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16:D16"/>
    <mergeCell ref="A3:A4"/>
    <mergeCell ref="B3:B4"/>
    <mergeCell ref="C3:C4"/>
    <mergeCell ref="D3:D4"/>
    <mergeCell ref="A15:D15"/>
  </mergeCells>
  <hyperlinks>
    <hyperlink ref="F1" location="Indice!A1" display="Índice" xr:uid="{00000000-0004-0000-2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Plan27">
    <tabColor indexed="9"/>
  </sheetPr>
  <dimension ref="A1:IR34"/>
  <sheetViews>
    <sheetView workbookViewId="0" xr3:uid="{FA9D0CF8-F9BB-5117-B023-E36B10EBCA76}"/>
  </sheetViews>
  <sheetFormatPr defaultRowHeight="12.75"/>
  <cols>
    <col min="1" max="1" width="22.140625" style="46" customWidth="1"/>
    <col min="2" max="2" width="43.140625" style="47" customWidth="1"/>
    <col min="3" max="3" width="15.7109375" style="46" customWidth="1"/>
    <col min="4" max="4" width="22" style="46" customWidth="1"/>
    <col min="5" max="5" width="12.140625" style="48" customWidth="1"/>
    <col min="6" max="6" width="14.5703125" style="48" customWidth="1"/>
    <col min="7" max="16384" width="9.140625" style="48"/>
  </cols>
  <sheetData>
    <row r="1" spans="1:252" ht="20.100000000000001" customHeight="1">
      <c r="A1" s="24" t="s">
        <v>42</v>
      </c>
      <c r="B1" s="25" t="s">
        <v>41</v>
      </c>
      <c r="C1" s="26"/>
      <c r="D1" s="26"/>
      <c r="E1" s="409"/>
      <c r="F1" s="406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21"/>
      <c r="B2" s="30"/>
      <c r="C2" s="31"/>
      <c r="D2" s="623"/>
      <c r="E2" s="32"/>
      <c r="F2" s="3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54" t="s">
        <v>104</v>
      </c>
      <c r="B3" s="655" t="s">
        <v>105</v>
      </c>
      <c r="C3" s="656" t="s">
        <v>106</v>
      </c>
      <c r="D3" s="655" t="s">
        <v>107</v>
      </c>
      <c r="E3" s="619" t="s">
        <v>108</v>
      </c>
      <c r="F3" s="619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/>
      <c r="F4" s="34">
        <v>5000</v>
      </c>
    </row>
    <row r="5" spans="1:252" ht="20.100000000000001" customHeight="1">
      <c r="A5" s="58" t="s">
        <v>814</v>
      </c>
      <c r="B5" s="38" t="s">
        <v>815</v>
      </c>
      <c r="C5" s="39" t="s">
        <v>116</v>
      </c>
      <c r="D5" s="40" t="s">
        <v>117</v>
      </c>
      <c r="E5" s="62"/>
      <c r="F5" s="62">
        <v>2210.23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100000000000001" customHeight="1">
      <c r="A6" s="58" t="s">
        <v>816</v>
      </c>
      <c r="B6" s="38" t="s">
        <v>817</v>
      </c>
      <c r="C6" s="39" t="s">
        <v>124</v>
      </c>
      <c r="D6" s="40" t="s">
        <v>117</v>
      </c>
      <c r="E6" s="62"/>
      <c r="F6" s="62">
        <v>775.94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0.100000000000001" customHeight="1">
      <c r="A7" s="58" t="s">
        <v>818</v>
      </c>
      <c r="B7" s="38" t="s">
        <v>819</v>
      </c>
      <c r="C7" s="39" t="s">
        <v>116</v>
      </c>
      <c r="D7" s="40" t="s">
        <v>117</v>
      </c>
      <c r="E7" s="62"/>
      <c r="F7" s="62">
        <v>1627.51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0.100000000000001" customHeight="1">
      <c r="A8" s="58"/>
      <c r="B8" s="38"/>
      <c r="C8" s="39"/>
      <c r="D8" s="40"/>
      <c r="E8" s="62"/>
      <c r="F8" s="6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0.100000000000001" customHeight="1">
      <c r="A9" s="58"/>
      <c r="B9" s="38"/>
      <c r="C9" s="39"/>
      <c r="D9" s="40"/>
      <c r="E9" s="62"/>
      <c r="F9" s="6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0.100000000000001" customHeight="1">
      <c r="A10" s="58"/>
      <c r="B10" s="38"/>
      <c r="C10" s="39"/>
      <c r="D10" s="40"/>
      <c r="E10" s="62"/>
      <c r="F10" s="6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0.100000000000001" customHeight="1">
      <c r="A11" s="75"/>
      <c r="B11" s="76"/>
      <c r="C11" s="77"/>
      <c r="D11" s="78"/>
      <c r="E11" s="79"/>
      <c r="F11" s="7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0.100000000000001" customHeight="1">
      <c r="A12" s="75"/>
      <c r="B12" s="76"/>
      <c r="C12" s="77"/>
      <c r="D12" s="78"/>
      <c r="E12" s="79"/>
      <c r="F12" s="7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0.100000000000001" customHeight="1">
      <c r="A13" s="58"/>
      <c r="B13" s="38"/>
      <c r="C13" s="39"/>
      <c r="D13" s="40"/>
      <c r="E13" s="62"/>
      <c r="F13" s="6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0.100000000000001" customHeight="1">
      <c r="A14" s="664" t="s">
        <v>133</v>
      </c>
      <c r="B14" s="664"/>
      <c r="C14" s="664"/>
      <c r="D14" s="664"/>
      <c r="E14" s="37"/>
      <c r="F14" s="37">
        <f>SUM(F5:F13)</f>
        <v>4613.68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0.100000000000001" customHeight="1">
      <c r="A15" s="664" t="s">
        <v>134</v>
      </c>
      <c r="B15" s="664"/>
      <c r="C15" s="664"/>
      <c r="D15" s="664"/>
      <c r="E15" s="81">
        <f>E4-E14</f>
        <v>0</v>
      </c>
      <c r="F15" s="81">
        <f>F4-F14</f>
        <v>386.31999999999971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0.10000000000000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s="80" customFormat="1" ht="20.100000000000001" customHeight="1"/>
    <row r="29" spans="1:247" s="43" customFormat="1" ht="20.100000000000001" customHeight="1"/>
    <row r="30" spans="1:247" ht="20.100000000000001" customHeight="1">
      <c r="A30" s="48"/>
      <c r="B30" s="48"/>
      <c r="C30" s="48"/>
      <c r="D30" s="48"/>
    </row>
    <row r="31" spans="1:247" ht="20.100000000000001" customHeight="1">
      <c r="A31" s="48"/>
      <c r="B31" s="48"/>
      <c r="C31" s="48"/>
      <c r="D31" s="48"/>
    </row>
    <row r="32" spans="1:247" ht="20.100000000000001" customHeight="1">
      <c r="A32" s="48"/>
      <c r="B32" s="48"/>
      <c r="C32" s="48"/>
      <c r="D32" s="48"/>
    </row>
    <row r="33" spans="1:4" ht="17.25" customHeight="1">
      <c r="A33" s="48"/>
      <c r="B33" s="48"/>
      <c r="C33" s="48"/>
      <c r="D33" s="48"/>
    </row>
    <row r="34" spans="1:4">
      <c r="A34" s="185"/>
      <c r="C34" s="185"/>
      <c r="D34" s="185"/>
    </row>
  </sheetData>
  <sheetProtection selectLockedCells="1" selectUnlockedCells="1"/>
  <customSheetViews>
    <customSheetView guid="{9136D788-8883-4E51-8DA8-5BFE4753DE97}">
      <selection activeCell="E1" sqref="E1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6">
    <mergeCell ref="A15:D15"/>
    <mergeCell ref="A3:A4"/>
    <mergeCell ref="B3:B4"/>
    <mergeCell ref="C3:C4"/>
    <mergeCell ref="D3:D4"/>
    <mergeCell ref="A14:D14"/>
  </mergeCells>
  <hyperlinks>
    <hyperlink ref="F1" location="Indice!A1" display="Índice" xr:uid="{00000000-0004-0000-2800-000000000000}"/>
  </hyperlinks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2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Plan28">
    <tabColor indexed="9"/>
  </sheetPr>
  <dimension ref="A1:IR59"/>
  <sheetViews>
    <sheetView workbookViewId="0" xr3:uid="{62F1EA49-F163-5359-9764-B7CD00A4F86E}">
      <selection activeCell="B27" sqref="B27"/>
    </sheetView>
  </sheetViews>
  <sheetFormatPr defaultRowHeight="20.100000000000001" customHeight="1"/>
  <cols>
    <col min="1" max="1" width="22.140625" style="46" customWidth="1"/>
    <col min="2" max="2" width="46.140625" style="47" bestFit="1" customWidth="1"/>
    <col min="3" max="3" width="15.7109375" style="46" customWidth="1"/>
    <col min="4" max="4" width="28.42578125" style="46" customWidth="1"/>
    <col min="5" max="5" width="12" style="48" customWidth="1"/>
    <col min="6" max="6" width="11.140625" style="48" customWidth="1"/>
    <col min="7" max="16384" width="9.140625" style="48"/>
  </cols>
  <sheetData>
    <row r="1" spans="1:252" ht="20.100000000000001" customHeight="1">
      <c r="A1" s="24" t="s">
        <v>46</v>
      </c>
      <c r="B1" s="25" t="s">
        <v>45</v>
      </c>
      <c r="C1" s="26"/>
      <c r="D1" s="26"/>
      <c r="E1" s="287"/>
      <c r="F1" s="410" t="s">
        <v>820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54" t="s">
        <v>104</v>
      </c>
      <c r="B2" s="655" t="s">
        <v>105</v>
      </c>
      <c r="C2" s="656" t="s">
        <v>106</v>
      </c>
      <c r="D2" s="657" t="s">
        <v>107</v>
      </c>
      <c r="E2" s="622" t="s">
        <v>108</v>
      </c>
      <c r="F2" s="622" t="s">
        <v>109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43" customFormat="1" ht="20.100000000000001" customHeight="1">
      <c r="A3" s="654"/>
      <c r="B3" s="655"/>
      <c r="C3" s="656"/>
      <c r="D3" s="655"/>
      <c r="E3" s="34">
        <v>2100</v>
      </c>
      <c r="F3" s="34">
        <v>15000</v>
      </c>
    </row>
    <row r="4" spans="1:252" ht="20.100000000000001" customHeight="1">
      <c r="A4" s="428" t="s">
        <v>821</v>
      </c>
      <c r="B4" s="429" t="s">
        <v>822</v>
      </c>
      <c r="C4" s="430" t="s">
        <v>124</v>
      </c>
      <c r="D4" s="431" t="s">
        <v>125</v>
      </c>
      <c r="E4" s="432">
        <v>1100</v>
      </c>
      <c r="F4" s="432"/>
    </row>
    <row r="5" spans="1:252" ht="20.100000000000001" customHeight="1">
      <c r="A5" s="433" t="s">
        <v>823</v>
      </c>
      <c r="B5" s="434" t="s">
        <v>822</v>
      </c>
      <c r="C5" s="433" t="s">
        <v>124</v>
      </c>
      <c r="D5" s="433" t="s">
        <v>125</v>
      </c>
      <c r="E5" s="435">
        <v>1000</v>
      </c>
      <c r="F5" s="435"/>
    </row>
    <row r="6" spans="1:252" ht="20.100000000000001" customHeight="1">
      <c r="A6" s="436" t="s">
        <v>824</v>
      </c>
      <c r="B6" s="437" t="s">
        <v>825</v>
      </c>
      <c r="C6" s="438" t="s">
        <v>112</v>
      </c>
      <c r="D6" s="439" t="s">
        <v>113</v>
      </c>
      <c r="E6" s="440"/>
      <c r="F6" s="440">
        <v>350</v>
      </c>
    </row>
    <row r="7" spans="1:252" ht="20.100000000000001" customHeight="1">
      <c r="A7" s="436" t="s">
        <v>826</v>
      </c>
      <c r="B7" s="437" t="s">
        <v>827</v>
      </c>
      <c r="C7" s="438" t="s">
        <v>112</v>
      </c>
      <c r="D7" s="439" t="s">
        <v>113</v>
      </c>
      <c r="E7" s="440"/>
      <c r="F7" s="440">
        <v>350</v>
      </c>
    </row>
    <row r="8" spans="1:252" ht="20.100000000000001" customHeight="1">
      <c r="A8" s="58" t="s">
        <v>828</v>
      </c>
      <c r="B8" s="38" t="s">
        <v>829</v>
      </c>
      <c r="C8" s="39" t="s">
        <v>112</v>
      </c>
      <c r="D8" s="40" t="s">
        <v>113</v>
      </c>
      <c r="E8" s="62"/>
      <c r="F8" s="62">
        <v>350</v>
      </c>
    </row>
    <row r="9" spans="1:252" ht="20.100000000000001" customHeight="1">
      <c r="A9" s="58" t="s">
        <v>830</v>
      </c>
      <c r="B9" s="38" t="s">
        <v>831</v>
      </c>
      <c r="C9" s="39" t="s">
        <v>112</v>
      </c>
      <c r="D9" s="40" t="s">
        <v>113</v>
      </c>
      <c r="E9" s="62"/>
      <c r="F9" s="62">
        <v>350</v>
      </c>
    </row>
    <row r="10" spans="1:252" ht="20.100000000000001" customHeight="1">
      <c r="A10" s="58" t="s">
        <v>832</v>
      </c>
      <c r="B10" s="38" t="s">
        <v>833</v>
      </c>
      <c r="C10" s="39" t="s">
        <v>112</v>
      </c>
      <c r="D10" s="40" t="s">
        <v>113</v>
      </c>
      <c r="E10" s="62"/>
      <c r="F10" s="62">
        <v>350</v>
      </c>
    </row>
    <row r="11" spans="1:252" ht="20.100000000000001" customHeight="1">
      <c r="A11" s="620" t="s">
        <v>834</v>
      </c>
      <c r="B11" s="38" t="s">
        <v>835</v>
      </c>
      <c r="C11" s="39" t="s">
        <v>112</v>
      </c>
      <c r="D11" s="40" t="s">
        <v>113</v>
      </c>
      <c r="E11" s="62"/>
      <c r="F11" s="62">
        <v>350</v>
      </c>
    </row>
    <row r="12" spans="1:252" ht="20.100000000000001" customHeight="1">
      <c r="A12" s="620" t="s">
        <v>836</v>
      </c>
      <c r="B12" s="38" t="s">
        <v>837</v>
      </c>
      <c r="C12" s="39" t="s">
        <v>112</v>
      </c>
      <c r="D12" s="40" t="s">
        <v>113</v>
      </c>
      <c r="E12" s="62"/>
      <c r="F12" s="62">
        <v>700</v>
      </c>
    </row>
    <row r="13" spans="1:252" ht="20.100000000000001" customHeight="1">
      <c r="A13" s="620" t="s">
        <v>838</v>
      </c>
      <c r="B13" s="38" t="s">
        <v>839</v>
      </c>
      <c r="C13" s="39" t="s">
        <v>112</v>
      </c>
      <c r="D13" s="40" t="s">
        <v>113</v>
      </c>
      <c r="E13" s="62"/>
      <c r="F13" s="62">
        <v>350</v>
      </c>
    </row>
    <row r="14" spans="1:252" ht="20.100000000000001" customHeight="1">
      <c r="A14" s="620" t="s">
        <v>840</v>
      </c>
      <c r="B14" s="38" t="s">
        <v>260</v>
      </c>
      <c r="C14" s="39" t="s">
        <v>124</v>
      </c>
      <c r="D14" s="40" t="s">
        <v>125</v>
      </c>
      <c r="E14" s="62"/>
      <c r="F14" s="62">
        <v>350</v>
      </c>
    </row>
    <row r="15" spans="1:252" ht="20.100000000000001" customHeight="1">
      <c r="A15" s="620" t="s">
        <v>841</v>
      </c>
      <c r="B15" s="38" t="s">
        <v>842</v>
      </c>
      <c r="C15" s="39" t="s">
        <v>112</v>
      </c>
      <c r="D15" s="40" t="s">
        <v>113</v>
      </c>
      <c r="E15" s="62"/>
      <c r="F15" s="62">
        <v>350</v>
      </c>
    </row>
    <row r="16" spans="1:252" ht="20.100000000000001" customHeight="1">
      <c r="A16" s="620" t="s">
        <v>843</v>
      </c>
      <c r="B16" s="38" t="s">
        <v>844</v>
      </c>
      <c r="C16" s="39" t="s">
        <v>112</v>
      </c>
      <c r="D16" s="40" t="s">
        <v>113</v>
      </c>
      <c r="E16" s="62"/>
      <c r="F16" s="62">
        <v>300</v>
      </c>
    </row>
    <row r="17" spans="1:6" ht="20.100000000000001" customHeight="1">
      <c r="A17" s="620" t="s">
        <v>845</v>
      </c>
      <c r="B17" s="38" t="s">
        <v>846</v>
      </c>
      <c r="C17" s="39" t="s">
        <v>112</v>
      </c>
      <c r="D17" s="40" t="s">
        <v>113</v>
      </c>
      <c r="E17" s="62"/>
      <c r="F17" s="62">
        <v>350</v>
      </c>
    </row>
    <row r="18" spans="1:6" ht="20.100000000000001" customHeight="1">
      <c r="A18" s="620" t="s">
        <v>847</v>
      </c>
      <c r="B18" s="38" t="s">
        <v>848</v>
      </c>
      <c r="C18" s="39" t="s">
        <v>112</v>
      </c>
      <c r="D18" s="40" t="s">
        <v>113</v>
      </c>
      <c r="E18" s="62"/>
      <c r="F18" s="62">
        <v>350</v>
      </c>
    </row>
    <row r="19" spans="1:6" ht="20.100000000000001" customHeight="1">
      <c r="A19" s="620" t="s">
        <v>849</v>
      </c>
      <c r="B19" s="38" t="s">
        <v>850</v>
      </c>
      <c r="C19" s="39" t="s">
        <v>112</v>
      </c>
      <c r="D19" s="40" t="s">
        <v>113</v>
      </c>
      <c r="E19" s="62"/>
      <c r="F19" s="62">
        <v>350</v>
      </c>
    </row>
    <row r="20" spans="1:6" ht="20.100000000000001" customHeight="1">
      <c r="A20" s="620" t="s">
        <v>851</v>
      </c>
      <c r="B20" s="38" t="s">
        <v>852</v>
      </c>
      <c r="C20" s="39" t="s">
        <v>112</v>
      </c>
      <c r="D20" s="40" t="s">
        <v>113</v>
      </c>
      <c r="E20" s="62"/>
      <c r="F20" s="62">
        <v>350</v>
      </c>
    </row>
    <row r="21" spans="1:6" ht="20.100000000000001" customHeight="1">
      <c r="A21" s="149" t="s">
        <v>853</v>
      </c>
      <c r="B21" s="150" t="s">
        <v>854</v>
      </c>
      <c r="C21" s="151" t="s">
        <v>112</v>
      </c>
      <c r="D21" s="152" t="s">
        <v>113</v>
      </c>
      <c r="E21" s="159"/>
      <c r="F21" s="159">
        <v>350</v>
      </c>
    </row>
    <row r="22" spans="1:6" ht="20.100000000000001" customHeight="1">
      <c r="A22" s="88" t="s">
        <v>855</v>
      </c>
      <c r="B22" s="153" t="s">
        <v>856</v>
      </c>
      <c r="C22" s="154" t="s">
        <v>112</v>
      </c>
      <c r="D22" s="135" t="s">
        <v>113</v>
      </c>
      <c r="E22" s="157"/>
      <c r="F22" s="157">
        <v>350</v>
      </c>
    </row>
    <row r="23" spans="1:6" ht="20.100000000000001" customHeight="1">
      <c r="A23" s="88" t="s">
        <v>857</v>
      </c>
      <c r="B23" s="153" t="s">
        <v>858</v>
      </c>
      <c r="C23" s="154" t="s">
        <v>112</v>
      </c>
      <c r="D23" s="135" t="s">
        <v>113</v>
      </c>
      <c r="E23" s="157"/>
      <c r="F23" s="157">
        <v>350</v>
      </c>
    </row>
    <row r="24" spans="1:6" ht="20.100000000000001" customHeight="1">
      <c r="A24" s="88" t="s">
        <v>859</v>
      </c>
      <c r="B24" s="153" t="s">
        <v>860</v>
      </c>
      <c r="C24" s="154" t="s">
        <v>124</v>
      </c>
      <c r="D24" s="135" t="s">
        <v>125</v>
      </c>
      <c r="E24" s="157"/>
      <c r="F24" s="157">
        <v>1900</v>
      </c>
    </row>
    <row r="25" spans="1:6" ht="20.100000000000001" customHeight="1">
      <c r="A25" s="333" t="s">
        <v>861</v>
      </c>
      <c r="B25" s="334" t="s">
        <v>860</v>
      </c>
      <c r="C25" s="335" t="s">
        <v>124</v>
      </c>
      <c r="D25" s="336" t="s">
        <v>125</v>
      </c>
      <c r="E25" s="347"/>
      <c r="F25" s="347">
        <v>4000</v>
      </c>
    </row>
    <row r="26" spans="1:6" ht="20.100000000000001" customHeight="1">
      <c r="A26" s="333" t="s">
        <v>862</v>
      </c>
      <c r="B26" s="334" t="s">
        <v>863</v>
      </c>
      <c r="C26" s="335" t="s">
        <v>112</v>
      </c>
      <c r="D26" s="336" t="s">
        <v>113</v>
      </c>
      <c r="E26" s="347"/>
      <c r="F26" s="347">
        <v>350</v>
      </c>
    </row>
    <row r="27" spans="1:6" ht="20.100000000000001" customHeight="1">
      <c r="A27" s="333" t="s">
        <v>864</v>
      </c>
      <c r="B27" s="334" t="s">
        <v>865</v>
      </c>
      <c r="C27" s="335" t="s">
        <v>112</v>
      </c>
      <c r="D27" s="336" t="s">
        <v>113</v>
      </c>
      <c r="E27" s="347"/>
      <c r="F27" s="347">
        <v>350</v>
      </c>
    </row>
    <row r="28" spans="1:6" ht="20.100000000000001" customHeight="1">
      <c r="A28" s="333" t="s">
        <v>866</v>
      </c>
      <c r="B28" s="334" t="s">
        <v>867</v>
      </c>
      <c r="C28" s="335" t="s">
        <v>112</v>
      </c>
      <c r="D28" s="336" t="s">
        <v>113</v>
      </c>
      <c r="E28" s="347"/>
      <c r="F28" s="347">
        <v>350</v>
      </c>
    </row>
    <row r="29" spans="1:6" ht="20.100000000000001" customHeight="1">
      <c r="A29" s="333" t="s">
        <v>868</v>
      </c>
      <c r="B29" s="334" t="s">
        <v>869</v>
      </c>
      <c r="C29" s="335" t="s">
        <v>124</v>
      </c>
      <c r="D29" s="336" t="s">
        <v>125</v>
      </c>
      <c r="E29" s="347"/>
      <c r="F29" s="347">
        <v>400</v>
      </c>
    </row>
    <row r="30" spans="1:6" ht="20.100000000000001" customHeight="1">
      <c r="A30" s="545" t="s">
        <v>870</v>
      </c>
      <c r="B30" s="546" t="s">
        <v>871</v>
      </c>
      <c r="C30" s="545" t="s">
        <v>112</v>
      </c>
      <c r="D30" s="547" t="s">
        <v>113</v>
      </c>
      <c r="E30" s="546"/>
      <c r="F30" s="548">
        <v>350</v>
      </c>
    </row>
    <row r="31" spans="1:6" ht="20.100000000000001" customHeight="1">
      <c r="A31" s="535" t="s">
        <v>872</v>
      </c>
      <c r="B31" s="536" t="s">
        <v>873</v>
      </c>
      <c r="C31" s="537" t="s">
        <v>112</v>
      </c>
      <c r="D31" s="538" t="s">
        <v>113</v>
      </c>
      <c r="E31" s="543"/>
      <c r="F31" s="543">
        <v>350</v>
      </c>
    </row>
    <row r="32" spans="1:6" ht="20.100000000000001" customHeight="1">
      <c r="A32" s="545"/>
      <c r="B32" s="546"/>
      <c r="C32" s="545"/>
      <c r="D32" s="547"/>
      <c r="E32" s="334"/>
      <c r="F32" s="347">
        <v>350</v>
      </c>
    </row>
    <row r="33" spans="1:6" ht="20.100000000000001" customHeight="1">
      <c r="A33" s="156"/>
      <c r="B33" s="153"/>
      <c r="C33" s="156"/>
      <c r="D33" s="109"/>
      <c r="E33" s="549"/>
      <c r="F33" s="334"/>
    </row>
    <row r="34" spans="1:6" ht="20.100000000000001" customHeight="1">
      <c r="A34" s="691" t="s">
        <v>133</v>
      </c>
      <c r="B34" s="691"/>
      <c r="C34" s="691"/>
      <c r="D34" s="691"/>
      <c r="E34" s="355">
        <f>SUM(E4:E30)</f>
        <v>2100</v>
      </c>
      <c r="F34" s="355">
        <f>SUM(F4:F33)</f>
        <v>15000</v>
      </c>
    </row>
    <row r="35" spans="1:6" ht="20.100000000000001" customHeight="1">
      <c r="A35" s="690" t="s">
        <v>134</v>
      </c>
      <c r="B35" s="690"/>
      <c r="C35" s="690"/>
      <c r="D35" s="690"/>
      <c r="E35" s="184">
        <f>E3-E34</f>
        <v>0</v>
      </c>
      <c r="F35" s="184">
        <f>F3-F34</f>
        <v>0</v>
      </c>
    </row>
    <row r="36" spans="1:6" ht="20.100000000000001" customHeight="1">
      <c r="A36" s="41"/>
      <c r="B36" s="42"/>
      <c r="C36" s="41"/>
      <c r="D36" s="41"/>
      <c r="E36"/>
    </row>
    <row r="37" spans="1:6" ht="20.100000000000001" customHeight="1">
      <c r="A37" s="44" t="s">
        <v>205</v>
      </c>
      <c r="B37" s="42"/>
      <c r="C37" s="41"/>
      <c r="D37" s="41"/>
      <c r="E37" s="43"/>
    </row>
    <row r="38" spans="1:6" ht="20.100000000000001" customHeight="1">
      <c r="A38" s="44" t="s">
        <v>206</v>
      </c>
      <c r="C38" s="44"/>
      <c r="D38" s="44"/>
    </row>
    <row r="39" spans="1:6" ht="20.100000000000001" customHeight="1">
      <c r="A39" s="185"/>
      <c r="C39" s="185"/>
      <c r="D39" s="185"/>
    </row>
    <row r="40" spans="1:6" ht="20.100000000000001" customHeight="1">
      <c r="A40" s="185"/>
      <c r="C40" s="185"/>
      <c r="D40" s="185"/>
    </row>
    <row r="41" spans="1:6" ht="20.100000000000001" customHeight="1">
      <c r="A41" s="185"/>
      <c r="C41" s="185"/>
      <c r="D41" s="185"/>
    </row>
    <row r="42" spans="1:6" ht="20.100000000000001" customHeight="1">
      <c r="A42" s="185"/>
      <c r="C42" s="185"/>
      <c r="D42" s="185"/>
    </row>
    <row r="43" spans="1:6" ht="20.100000000000001" customHeight="1">
      <c r="A43" s="185"/>
      <c r="C43" s="185"/>
      <c r="D43" s="185"/>
    </row>
    <row r="44" spans="1:6" ht="20.100000000000001" customHeight="1">
      <c r="A44" s="185"/>
      <c r="C44" s="185"/>
      <c r="D44" s="185"/>
    </row>
    <row r="45" spans="1:6" ht="20.100000000000001" customHeight="1">
      <c r="A45" s="185"/>
      <c r="C45" s="185"/>
      <c r="D45" s="185"/>
    </row>
    <row r="46" spans="1:6" ht="20.100000000000001" customHeight="1">
      <c r="A46" s="185"/>
      <c r="C46" s="185"/>
      <c r="D46" s="185"/>
    </row>
    <row r="47" spans="1:6" ht="20.100000000000001" customHeight="1">
      <c r="A47" s="185"/>
      <c r="C47" s="185"/>
      <c r="D47" s="185"/>
    </row>
    <row r="48" spans="1:6" ht="20.100000000000001" customHeight="1">
      <c r="A48" s="185"/>
      <c r="C48" s="185"/>
      <c r="D48" s="185"/>
    </row>
    <row r="49" spans="1:4" ht="20.100000000000001" customHeight="1">
      <c r="A49" s="185"/>
      <c r="C49" s="185"/>
      <c r="D49" s="185"/>
    </row>
    <row r="50" spans="1:4" ht="20.100000000000001" customHeight="1">
      <c r="A50" s="185"/>
      <c r="C50" s="185"/>
      <c r="D50" s="185"/>
    </row>
    <row r="51" spans="1:4" ht="20.100000000000001" customHeight="1">
      <c r="A51" s="185"/>
      <c r="C51" s="185"/>
      <c r="D51" s="185"/>
    </row>
    <row r="52" spans="1:4" ht="20.100000000000001" customHeight="1">
      <c r="A52" s="185"/>
      <c r="C52" s="185"/>
      <c r="D52" s="185"/>
    </row>
    <row r="53" spans="1:4" ht="20.100000000000001" customHeight="1">
      <c r="A53" s="185"/>
      <c r="C53" s="185"/>
      <c r="D53" s="185"/>
    </row>
    <row r="54" spans="1:4" ht="20.100000000000001" customHeight="1">
      <c r="A54" s="185"/>
      <c r="C54" s="185"/>
      <c r="D54" s="185"/>
    </row>
    <row r="55" spans="1:4" ht="20.100000000000001" customHeight="1">
      <c r="A55" s="185"/>
      <c r="C55" s="185"/>
      <c r="D55" s="185"/>
    </row>
    <row r="56" spans="1:4" ht="20.100000000000001" customHeight="1">
      <c r="A56" s="185"/>
      <c r="C56" s="185"/>
      <c r="D56" s="185"/>
    </row>
    <row r="57" spans="1:4" ht="20.100000000000001" customHeight="1">
      <c r="A57" s="185"/>
      <c r="C57" s="185"/>
      <c r="D57" s="185"/>
    </row>
    <row r="58" spans="1:4" ht="20.100000000000001" customHeight="1">
      <c r="A58" s="185"/>
      <c r="C58" s="185"/>
      <c r="D58" s="185"/>
    </row>
    <row r="59" spans="1:4" ht="20.100000000000001" customHeight="1">
      <c r="A59" s="185"/>
      <c r="C59" s="185"/>
      <c r="D59" s="185"/>
    </row>
  </sheetData>
  <sheetProtection selectLockedCells="1" selectUnlockedCells="1"/>
  <customSheetViews>
    <customSheetView guid="{9136D788-8883-4E51-8DA8-5BFE4753DE97}">
      <selection activeCell="E1" sqref="E1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6">
    <mergeCell ref="A35:D35"/>
    <mergeCell ref="A2:A3"/>
    <mergeCell ref="B2:B3"/>
    <mergeCell ref="C2:C3"/>
    <mergeCell ref="D2:D3"/>
    <mergeCell ref="A34:D34"/>
  </mergeCells>
  <hyperlinks>
    <hyperlink ref="F1" location="Indice!A1" display="Índice" xr:uid="{00000000-0004-0000-2900-000000000000}"/>
  </hyperlinks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2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Plan29">
    <tabColor indexed="9"/>
  </sheetPr>
  <dimension ref="A1:IR74"/>
  <sheetViews>
    <sheetView topLeftCell="A53" workbookViewId="0" xr3:uid="{22EC4E50-C5E2-5B45-B3E6-2D2467F4FBB9}">
      <selection activeCell="B69" sqref="B69"/>
    </sheetView>
  </sheetViews>
  <sheetFormatPr defaultRowHeight="20.100000000000001" customHeight="1"/>
  <cols>
    <col min="1" max="1" width="18.42578125" style="82" customWidth="1"/>
    <col min="2" max="2" width="41.7109375" style="61" customWidth="1"/>
    <col min="3" max="3" width="15.28515625" style="82" customWidth="1"/>
    <col min="4" max="4" width="27.7109375" style="82" customWidth="1"/>
    <col min="5" max="5" width="12" style="1" customWidth="1"/>
    <col min="6" max="6" width="11.28515625" style="1" customWidth="1"/>
    <col min="7" max="16384" width="9.140625" style="1"/>
  </cols>
  <sheetData>
    <row r="1" spans="1:252" ht="20.100000000000001" customHeight="1">
      <c r="A1" s="300" t="s">
        <v>48</v>
      </c>
      <c r="B1" s="301" t="s">
        <v>874</v>
      </c>
      <c r="C1" s="302"/>
      <c r="D1" s="302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0.100000000000001" customHeight="1">
      <c r="A4" s="654"/>
      <c r="B4" s="655"/>
      <c r="C4" s="656"/>
      <c r="D4" s="655"/>
      <c r="E4" s="34">
        <v>1650</v>
      </c>
      <c r="F4" s="34">
        <v>63937.5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20.100000000000001" customHeight="1">
      <c r="A5" s="122" t="s">
        <v>875</v>
      </c>
      <c r="B5" s="123" t="s">
        <v>876</v>
      </c>
      <c r="C5" s="124" t="s">
        <v>112</v>
      </c>
      <c r="D5" s="125" t="s">
        <v>113</v>
      </c>
      <c r="E5" s="126"/>
      <c r="F5" s="126">
        <v>50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100000000000001" customHeight="1">
      <c r="A6" s="122" t="s">
        <v>877</v>
      </c>
      <c r="B6" s="123" t="s">
        <v>878</v>
      </c>
      <c r="C6" s="124" t="s">
        <v>112</v>
      </c>
      <c r="D6" s="125" t="s">
        <v>113</v>
      </c>
      <c r="E6" s="126"/>
      <c r="F6" s="126">
        <v>300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0.100000000000001" customHeight="1">
      <c r="A7" s="122" t="s">
        <v>879</v>
      </c>
      <c r="B7" s="123" t="s">
        <v>880</v>
      </c>
      <c r="C7" s="124" t="s">
        <v>112</v>
      </c>
      <c r="D7" s="125" t="s">
        <v>113</v>
      </c>
      <c r="E7" s="126"/>
      <c r="F7" s="126">
        <v>300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0.100000000000001" customHeight="1">
      <c r="A8" s="122" t="s">
        <v>881</v>
      </c>
      <c r="B8" s="123" t="s">
        <v>882</v>
      </c>
      <c r="C8" s="124" t="s">
        <v>112</v>
      </c>
      <c r="D8" s="125" t="s">
        <v>113</v>
      </c>
      <c r="E8" s="126"/>
      <c r="F8" s="126">
        <v>300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0.100000000000001" customHeight="1">
      <c r="A9" s="122" t="s">
        <v>883</v>
      </c>
      <c r="B9" s="123" t="s">
        <v>884</v>
      </c>
      <c r="C9" s="124" t="s">
        <v>112</v>
      </c>
      <c r="D9" s="125" t="s">
        <v>113</v>
      </c>
      <c r="E9" s="126"/>
      <c r="F9" s="126">
        <v>300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1.75" customHeight="1">
      <c r="A10" s="122" t="s">
        <v>885</v>
      </c>
      <c r="B10" s="123" t="s">
        <v>886</v>
      </c>
      <c r="C10" s="124" t="s">
        <v>112</v>
      </c>
      <c r="D10" s="125" t="s">
        <v>113</v>
      </c>
      <c r="E10" s="126"/>
      <c r="F10" s="126">
        <v>300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0.100000000000001" customHeight="1">
      <c r="A11" s="122" t="s">
        <v>887</v>
      </c>
      <c r="B11" s="123" t="s">
        <v>888</v>
      </c>
      <c r="C11" s="124" t="s">
        <v>116</v>
      </c>
      <c r="D11" s="125" t="s">
        <v>117</v>
      </c>
      <c r="E11" s="126"/>
      <c r="F11" s="126">
        <v>2097.1999999999998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0.100000000000001" customHeight="1">
      <c r="A12" s="499" t="s">
        <v>889</v>
      </c>
      <c r="B12" s="500" t="s">
        <v>890</v>
      </c>
      <c r="C12" s="144" t="s">
        <v>116</v>
      </c>
      <c r="D12" s="144" t="s">
        <v>117</v>
      </c>
      <c r="E12" s="501"/>
      <c r="F12" s="501">
        <v>2034.74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0.100000000000001" customHeight="1">
      <c r="A13" s="499" t="s">
        <v>891</v>
      </c>
      <c r="B13" s="500" t="s">
        <v>892</v>
      </c>
      <c r="C13" s="144" t="s">
        <v>116</v>
      </c>
      <c r="D13" s="144" t="s">
        <v>117</v>
      </c>
      <c r="E13" s="501"/>
      <c r="F13" s="501">
        <v>2612.8200000000002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0.100000000000001" customHeight="1">
      <c r="A14" s="499" t="s">
        <v>893</v>
      </c>
      <c r="B14" s="500" t="s">
        <v>894</v>
      </c>
      <c r="C14" s="144" t="s">
        <v>124</v>
      </c>
      <c r="D14" s="144" t="s">
        <v>117</v>
      </c>
      <c r="E14" s="501"/>
      <c r="F14" s="501">
        <v>2439.33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0.100000000000001" customHeight="1">
      <c r="A15" s="499" t="s">
        <v>895</v>
      </c>
      <c r="B15" s="500" t="s">
        <v>896</v>
      </c>
      <c r="C15" s="144" t="s">
        <v>116</v>
      </c>
      <c r="D15" s="144" t="s">
        <v>117</v>
      </c>
      <c r="E15" s="501"/>
      <c r="F15" s="501">
        <v>1102.0899999999999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0.100000000000001" customHeight="1">
      <c r="A16" s="499" t="s">
        <v>897</v>
      </c>
      <c r="B16" s="500" t="s">
        <v>898</v>
      </c>
      <c r="C16" s="144" t="s">
        <v>116</v>
      </c>
      <c r="D16" s="144" t="s">
        <v>117</v>
      </c>
      <c r="E16" s="501"/>
      <c r="F16" s="501">
        <v>2398.5300000000002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6" ht="20.100000000000001" customHeight="1">
      <c r="A17" s="499" t="s">
        <v>899</v>
      </c>
      <c r="B17" s="500" t="s">
        <v>900</v>
      </c>
      <c r="C17" s="144" t="s">
        <v>124</v>
      </c>
      <c r="D17" s="144" t="s">
        <v>117</v>
      </c>
      <c r="E17" s="501"/>
      <c r="F17" s="501">
        <v>1613.61</v>
      </c>
    </row>
    <row r="18" spans="1:6" ht="20.100000000000001" customHeight="1">
      <c r="A18" s="499" t="s">
        <v>901</v>
      </c>
      <c r="B18" s="500" t="s">
        <v>902</v>
      </c>
      <c r="C18" s="144" t="s">
        <v>124</v>
      </c>
      <c r="D18" s="144" t="s">
        <v>117</v>
      </c>
      <c r="E18" s="501"/>
      <c r="F18" s="501">
        <v>969.01</v>
      </c>
    </row>
    <row r="19" spans="1:6" ht="20.100000000000001" customHeight="1">
      <c r="A19" s="499" t="s">
        <v>903</v>
      </c>
      <c r="B19" s="500" t="s">
        <v>904</v>
      </c>
      <c r="C19" s="144" t="s">
        <v>124</v>
      </c>
      <c r="D19" s="144" t="s">
        <v>117</v>
      </c>
      <c r="E19" s="501"/>
      <c r="F19" s="501">
        <v>1204.1300000000001</v>
      </c>
    </row>
    <row r="20" spans="1:6" ht="20.100000000000001" customHeight="1">
      <c r="A20" s="499" t="s">
        <v>905</v>
      </c>
      <c r="B20" s="500" t="s">
        <v>902</v>
      </c>
      <c r="C20" s="144" t="s">
        <v>124</v>
      </c>
      <c r="D20" s="144" t="s">
        <v>125</v>
      </c>
      <c r="E20" s="501"/>
      <c r="F20" s="501">
        <v>700</v>
      </c>
    </row>
    <row r="21" spans="1:6" ht="20.100000000000001" customHeight="1">
      <c r="A21" s="499" t="s">
        <v>906</v>
      </c>
      <c r="B21" s="500" t="s">
        <v>904</v>
      </c>
      <c r="C21" s="144" t="s">
        <v>124</v>
      </c>
      <c r="D21" s="144" t="s">
        <v>125</v>
      </c>
      <c r="E21" s="501"/>
      <c r="F21" s="501">
        <v>444.26</v>
      </c>
    </row>
    <row r="22" spans="1:6" ht="20.100000000000001" customHeight="1">
      <c r="A22" s="499" t="s">
        <v>907</v>
      </c>
      <c r="B22" s="500" t="s">
        <v>908</v>
      </c>
      <c r="C22" s="144" t="s">
        <v>116</v>
      </c>
      <c r="D22" s="144" t="s">
        <v>117</v>
      </c>
      <c r="E22" s="501"/>
      <c r="F22" s="501">
        <v>2086.89</v>
      </c>
    </row>
    <row r="23" spans="1:6" ht="20.100000000000001" customHeight="1">
      <c r="A23" s="499" t="s">
        <v>909</v>
      </c>
      <c r="B23" s="500" t="s">
        <v>910</v>
      </c>
      <c r="C23" s="144" t="s">
        <v>116</v>
      </c>
      <c r="D23" s="144" t="s">
        <v>117</v>
      </c>
      <c r="E23" s="501"/>
      <c r="F23" s="501">
        <v>539.15</v>
      </c>
    </row>
    <row r="24" spans="1:6" ht="20.100000000000001" customHeight="1">
      <c r="A24" s="499" t="s">
        <v>911</v>
      </c>
      <c r="B24" s="500" t="s">
        <v>912</v>
      </c>
      <c r="C24" s="144" t="s">
        <v>116</v>
      </c>
      <c r="D24" s="144" t="s">
        <v>117</v>
      </c>
      <c r="E24" s="501"/>
      <c r="F24" s="501">
        <v>1249.4100000000001</v>
      </c>
    </row>
    <row r="25" spans="1:6" ht="20.100000000000001" customHeight="1">
      <c r="A25" s="499" t="s">
        <v>913</v>
      </c>
      <c r="B25" s="500" t="s">
        <v>914</v>
      </c>
      <c r="C25" s="144" t="s">
        <v>116</v>
      </c>
      <c r="D25" s="144" t="s">
        <v>117</v>
      </c>
      <c r="E25" s="501"/>
      <c r="F25" s="501">
        <v>1153.71</v>
      </c>
    </row>
    <row r="26" spans="1:6" s="359" customFormat="1" ht="20.100000000000001" customHeight="1">
      <c r="A26" s="499" t="s">
        <v>915</v>
      </c>
      <c r="B26" s="500" t="s">
        <v>916</v>
      </c>
      <c r="C26" s="144" t="s">
        <v>116</v>
      </c>
      <c r="D26" s="144" t="s">
        <v>117</v>
      </c>
      <c r="E26" s="501"/>
      <c r="F26" s="501">
        <v>1039.3</v>
      </c>
    </row>
    <row r="27" spans="1:6" ht="20.100000000000001" customHeight="1">
      <c r="A27" s="499" t="s">
        <v>917</v>
      </c>
      <c r="B27" s="500" t="s">
        <v>918</v>
      </c>
      <c r="C27" s="144" t="s">
        <v>112</v>
      </c>
      <c r="D27" s="144" t="s">
        <v>113</v>
      </c>
      <c r="E27" s="501"/>
      <c r="F27" s="501">
        <v>500</v>
      </c>
    </row>
    <row r="28" spans="1:6" ht="20.100000000000001" customHeight="1">
      <c r="A28" s="499" t="s">
        <v>919</v>
      </c>
      <c r="B28" s="500" t="s">
        <v>896</v>
      </c>
      <c r="C28" s="144" t="s">
        <v>112</v>
      </c>
      <c r="D28" s="144" t="s">
        <v>113</v>
      </c>
      <c r="E28" s="501"/>
      <c r="F28" s="501">
        <v>500</v>
      </c>
    </row>
    <row r="29" spans="1:6" ht="20.100000000000001" customHeight="1">
      <c r="A29" s="499" t="s">
        <v>920</v>
      </c>
      <c r="B29" s="500" t="s">
        <v>921</v>
      </c>
      <c r="C29" s="144" t="s">
        <v>112</v>
      </c>
      <c r="D29" s="144" t="s">
        <v>113</v>
      </c>
      <c r="E29" s="501"/>
      <c r="F29" s="501">
        <v>500</v>
      </c>
    </row>
    <row r="30" spans="1:6" s="359" customFormat="1" ht="20.100000000000001" customHeight="1">
      <c r="A30" s="499" t="s">
        <v>922</v>
      </c>
      <c r="B30" s="500" t="s">
        <v>923</v>
      </c>
      <c r="C30" s="144" t="s">
        <v>124</v>
      </c>
      <c r="D30" s="144" t="s">
        <v>125</v>
      </c>
      <c r="E30" s="501"/>
      <c r="F30" s="501">
        <v>1500</v>
      </c>
    </row>
    <row r="31" spans="1:6" ht="20.100000000000001" customHeight="1">
      <c r="A31" s="499" t="s">
        <v>924</v>
      </c>
      <c r="B31" s="500" t="s">
        <v>925</v>
      </c>
      <c r="C31" s="144" t="s">
        <v>112</v>
      </c>
      <c r="D31" s="144" t="s">
        <v>113</v>
      </c>
      <c r="E31" s="501"/>
      <c r="F31" s="501">
        <v>500</v>
      </c>
    </row>
    <row r="32" spans="1:6" s="359" customFormat="1" ht="20.100000000000001" customHeight="1">
      <c r="A32" s="499" t="s">
        <v>926</v>
      </c>
      <c r="B32" s="500" t="s">
        <v>927</v>
      </c>
      <c r="C32" s="144" t="s">
        <v>112</v>
      </c>
      <c r="D32" s="144" t="s">
        <v>113</v>
      </c>
      <c r="E32" s="501"/>
      <c r="F32" s="501">
        <v>500</v>
      </c>
    </row>
    <row r="33" spans="1:6" s="359" customFormat="1" ht="20.100000000000001" customHeight="1">
      <c r="A33" s="499" t="s">
        <v>928</v>
      </c>
      <c r="B33" s="500" t="s">
        <v>929</v>
      </c>
      <c r="C33" s="144" t="s">
        <v>124</v>
      </c>
      <c r="D33" s="144" t="s">
        <v>125</v>
      </c>
      <c r="E33" s="501"/>
      <c r="F33" s="501">
        <v>1500</v>
      </c>
    </row>
    <row r="34" spans="1:6" s="359" customFormat="1" ht="20.100000000000001" customHeight="1">
      <c r="A34" s="499" t="s">
        <v>930</v>
      </c>
      <c r="B34" s="500" t="s">
        <v>931</v>
      </c>
      <c r="C34" s="144" t="s">
        <v>124</v>
      </c>
      <c r="D34" s="144" t="s">
        <v>125</v>
      </c>
      <c r="E34" s="501"/>
      <c r="F34" s="501">
        <v>1500</v>
      </c>
    </row>
    <row r="35" spans="1:6" s="359" customFormat="1" ht="20.100000000000001" customHeight="1">
      <c r="A35" s="499" t="s">
        <v>932</v>
      </c>
      <c r="B35" s="500" t="s">
        <v>933</v>
      </c>
      <c r="C35" s="144" t="s">
        <v>124</v>
      </c>
      <c r="D35" s="144" t="s">
        <v>125</v>
      </c>
      <c r="E35" s="501"/>
      <c r="F35" s="501">
        <v>1500</v>
      </c>
    </row>
    <row r="36" spans="1:6" s="359" customFormat="1" ht="20.100000000000001" customHeight="1">
      <c r="A36" s="499" t="s">
        <v>934</v>
      </c>
      <c r="B36" s="500" t="s">
        <v>935</v>
      </c>
      <c r="C36" s="144" t="s">
        <v>112</v>
      </c>
      <c r="D36" s="144" t="s">
        <v>113</v>
      </c>
      <c r="E36" s="501"/>
      <c r="F36" s="501">
        <v>500</v>
      </c>
    </row>
    <row r="37" spans="1:6" ht="20.100000000000001" customHeight="1">
      <c r="A37" s="499" t="s">
        <v>936</v>
      </c>
      <c r="B37" s="500" t="s">
        <v>937</v>
      </c>
      <c r="C37" s="144" t="s">
        <v>112</v>
      </c>
      <c r="D37" s="144" t="s">
        <v>113</v>
      </c>
      <c r="E37" s="501"/>
      <c r="F37" s="501">
        <v>500</v>
      </c>
    </row>
    <row r="38" spans="1:6" ht="20.100000000000001" customHeight="1">
      <c r="A38" s="499" t="s">
        <v>938</v>
      </c>
      <c r="B38" s="500" t="s">
        <v>939</v>
      </c>
      <c r="C38" s="144" t="s">
        <v>124</v>
      </c>
      <c r="D38" s="144" t="s">
        <v>125</v>
      </c>
      <c r="E38" s="501"/>
      <c r="F38" s="501">
        <v>400</v>
      </c>
    </row>
    <row r="39" spans="1:6" ht="20.100000000000001" customHeight="1">
      <c r="A39" s="499" t="s">
        <v>940</v>
      </c>
      <c r="B39" s="500" t="s">
        <v>941</v>
      </c>
      <c r="C39" s="144" t="s">
        <v>112</v>
      </c>
      <c r="D39" s="144" t="s">
        <v>113</v>
      </c>
      <c r="E39" s="501"/>
      <c r="F39" s="501">
        <v>500</v>
      </c>
    </row>
    <row r="40" spans="1:6" ht="20.100000000000001" customHeight="1">
      <c r="A40" s="499" t="s">
        <v>942</v>
      </c>
      <c r="B40" s="500" t="s">
        <v>943</v>
      </c>
      <c r="C40" s="144" t="s">
        <v>116</v>
      </c>
      <c r="D40" s="144" t="s">
        <v>117</v>
      </c>
      <c r="E40" s="501"/>
      <c r="F40" s="501">
        <v>866.26</v>
      </c>
    </row>
    <row r="41" spans="1:6" ht="20.100000000000001" customHeight="1">
      <c r="A41" s="499" t="s">
        <v>944</v>
      </c>
      <c r="B41" s="500" t="s">
        <v>939</v>
      </c>
      <c r="C41" s="144" t="s">
        <v>124</v>
      </c>
      <c r="D41" s="144" t="s">
        <v>117</v>
      </c>
      <c r="E41" s="501"/>
      <c r="F41" s="501">
        <v>797.1</v>
      </c>
    </row>
    <row r="42" spans="1:6" ht="20.100000000000001" customHeight="1">
      <c r="A42" s="499" t="s">
        <v>945</v>
      </c>
      <c r="B42" s="500" t="s">
        <v>946</v>
      </c>
      <c r="C42" s="144" t="s">
        <v>124</v>
      </c>
      <c r="D42" s="144" t="s">
        <v>125</v>
      </c>
      <c r="E42" s="501"/>
      <c r="F42" s="501">
        <v>480</v>
      </c>
    </row>
    <row r="43" spans="1:6" ht="20.100000000000001" customHeight="1">
      <c r="A43" s="499" t="s">
        <v>947</v>
      </c>
      <c r="B43" s="500" t="s">
        <v>948</v>
      </c>
      <c r="C43" s="144" t="s">
        <v>112</v>
      </c>
      <c r="D43" s="144" t="s">
        <v>113</v>
      </c>
      <c r="E43" s="501"/>
      <c r="F43" s="501">
        <v>500</v>
      </c>
    </row>
    <row r="44" spans="1:6" ht="20.100000000000001" customHeight="1">
      <c r="A44" s="499" t="s">
        <v>949</v>
      </c>
      <c r="B44" s="500" t="s">
        <v>950</v>
      </c>
      <c r="C44" s="144" t="s">
        <v>124</v>
      </c>
      <c r="D44" s="144" t="s">
        <v>125</v>
      </c>
      <c r="E44" s="501"/>
      <c r="F44" s="501">
        <v>300</v>
      </c>
    </row>
    <row r="45" spans="1:6" ht="20.100000000000001" customHeight="1">
      <c r="A45" s="499" t="s">
        <v>951</v>
      </c>
      <c r="B45" s="500" t="s">
        <v>952</v>
      </c>
      <c r="C45" s="144" t="s">
        <v>112</v>
      </c>
      <c r="D45" s="144" t="s">
        <v>113</v>
      </c>
      <c r="E45" s="501"/>
      <c r="F45" s="501">
        <v>500</v>
      </c>
    </row>
    <row r="46" spans="1:6" ht="20.100000000000001" customHeight="1">
      <c r="A46" s="499" t="s">
        <v>953</v>
      </c>
      <c r="B46" s="500" t="s">
        <v>954</v>
      </c>
      <c r="C46" s="144" t="s">
        <v>955</v>
      </c>
      <c r="D46" s="144" t="s">
        <v>113</v>
      </c>
      <c r="E46" s="501"/>
      <c r="F46" s="501">
        <v>500</v>
      </c>
    </row>
    <row r="47" spans="1:6" ht="20.100000000000001" customHeight="1">
      <c r="A47" s="499" t="s">
        <v>956</v>
      </c>
      <c r="B47" s="500" t="s">
        <v>957</v>
      </c>
      <c r="C47" s="144" t="s">
        <v>112</v>
      </c>
      <c r="D47" s="144" t="s">
        <v>113</v>
      </c>
      <c r="E47" s="501"/>
      <c r="F47" s="501">
        <v>170</v>
      </c>
    </row>
    <row r="48" spans="1:6" ht="20.100000000000001" customHeight="1">
      <c r="A48" s="499" t="s">
        <v>958</v>
      </c>
      <c r="B48" s="500" t="s">
        <v>959</v>
      </c>
      <c r="C48" s="144" t="s">
        <v>124</v>
      </c>
      <c r="D48" s="144" t="s">
        <v>125</v>
      </c>
      <c r="E48" s="501"/>
      <c r="F48" s="501">
        <v>1500</v>
      </c>
    </row>
    <row r="49" spans="1:6" ht="20.100000000000001" customHeight="1">
      <c r="A49" s="499" t="s">
        <v>960</v>
      </c>
      <c r="B49" s="500" t="s">
        <v>961</v>
      </c>
      <c r="C49" s="144" t="s">
        <v>124</v>
      </c>
      <c r="D49" s="144" t="s">
        <v>117</v>
      </c>
      <c r="E49" s="501"/>
      <c r="F49" s="501">
        <v>713.82</v>
      </c>
    </row>
    <row r="50" spans="1:6" ht="20.100000000000001" customHeight="1">
      <c r="A50" s="499" t="s">
        <v>962</v>
      </c>
      <c r="B50" s="500" t="s">
        <v>950</v>
      </c>
      <c r="C50" s="144" t="s">
        <v>124</v>
      </c>
      <c r="D50" s="144" t="s">
        <v>113</v>
      </c>
      <c r="E50" s="501"/>
      <c r="F50" s="501">
        <v>633.33000000000004</v>
      </c>
    </row>
    <row r="51" spans="1:6" ht="20.100000000000001" customHeight="1">
      <c r="A51" s="499" t="s">
        <v>963</v>
      </c>
      <c r="B51" s="500" t="s">
        <v>964</v>
      </c>
      <c r="C51" s="144" t="s">
        <v>112</v>
      </c>
      <c r="D51" s="144" t="s">
        <v>113</v>
      </c>
      <c r="E51" s="501"/>
      <c r="F51" s="501">
        <v>500</v>
      </c>
    </row>
    <row r="52" spans="1:6" ht="20.100000000000001" customHeight="1">
      <c r="A52" s="144" t="s">
        <v>965</v>
      </c>
      <c r="B52" s="128" t="s">
        <v>966</v>
      </c>
      <c r="C52" s="127" t="s">
        <v>112</v>
      </c>
      <c r="D52" s="127" t="s">
        <v>113</v>
      </c>
      <c r="E52" s="501"/>
      <c r="F52" s="501">
        <v>500</v>
      </c>
    </row>
    <row r="53" spans="1:6" ht="20.100000000000001" customHeight="1">
      <c r="A53" s="144" t="s">
        <v>967</v>
      </c>
      <c r="B53" s="128" t="s">
        <v>968</v>
      </c>
      <c r="C53" s="127" t="s">
        <v>112</v>
      </c>
      <c r="D53" s="127" t="s">
        <v>113</v>
      </c>
      <c r="E53" s="501"/>
      <c r="F53" s="501">
        <v>500</v>
      </c>
    </row>
    <row r="54" spans="1:6" ht="20.100000000000001" customHeight="1">
      <c r="A54" s="144" t="s">
        <v>969</v>
      </c>
      <c r="B54" s="128" t="s">
        <v>970</v>
      </c>
      <c r="C54" s="127" t="s">
        <v>112</v>
      </c>
      <c r="D54" s="127" t="s">
        <v>113</v>
      </c>
      <c r="E54" s="501"/>
      <c r="F54" s="501">
        <v>500</v>
      </c>
    </row>
    <row r="55" spans="1:6" ht="20.100000000000001" customHeight="1">
      <c r="A55" s="144" t="s">
        <v>971</v>
      </c>
      <c r="B55" s="128" t="s">
        <v>972</v>
      </c>
      <c r="C55" s="127" t="s">
        <v>124</v>
      </c>
      <c r="D55" s="127" t="s">
        <v>125</v>
      </c>
      <c r="E55" s="501"/>
      <c r="F55" s="501">
        <v>1500</v>
      </c>
    </row>
    <row r="56" spans="1:6" ht="20.100000000000001" customHeight="1">
      <c r="A56" s="144" t="s">
        <v>973</v>
      </c>
      <c r="B56" s="128" t="s">
        <v>974</v>
      </c>
      <c r="C56" s="127" t="s">
        <v>112</v>
      </c>
      <c r="D56" s="127" t="s">
        <v>113</v>
      </c>
      <c r="E56" s="501"/>
      <c r="F56" s="501">
        <v>150</v>
      </c>
    </row>
    <row r="57" spans="1:6" ht="20.100000000000001" customHeight="1">
      <c r="A57" s="144" t="s">
        <v>975</v>
      </c>
      <c r="B57" s="128" t="s">
        <v>976</v>
      </c>
      <c r="C57" s="127" t="s">
        <v>112</v>
      </c>
      <c r="D57" s="127" t="s">
        <v>113</v>
      </c>
      <c r="E57" s="501"/>
      <c r="F57" s="501">
        <v>500</v>
      </c>
    </row>
    <row r="58" spans="1:6" ht="20.100000000000001" customHeight="1">
      <c r="A58" s="144" t="s">
        <v>977</v>
      </c>
      <c r="B58" s="128" t="s">
        <v>978</v>
      </c>
      <c r="C58" s="127" t="s">
        <v>124</v>
      </c>
      <c r="D58" s="127" t="s">
        <v>117</v>
      </c>
      <c r="E58" s="501"/>
      <c r="F58" s="501">
        <v>3531.22</v>
      </c>
    </row>
    <row r="59" spans="1:6" ht="20.100000000000001" customHeight="1">
      <c r="A59" s="144" t="s">
        <v>979</v>
      </c>
      <c r="B59" s="128" t="s">
        <v>980</v>
      </c>
      <c r="C59" s="127" t="s">
        <v>112</v>
      </c>
      <c r="D59" s="127" t="s">
        <v>113</v>
      </c>
      <c r="E59" s="501"/>
      <c r="F59" s="501">
        <v>500</v>
      </c>
    </row>
    <row r="60" spans="1:6" ht="20.100000000000001" customHeight="1">
      <c r="A60" s="144" t="s">
        <v>981</v>
      </c>
      <c r="B60" s="128" t="s">
        <v>982</v>
      </c>
      <c r="C60" s="127" t="s">
        <v>112</v>
      </c>
      <c r="D60" s="127" t="s">
        <v>113</v>
      </c>
      <c r="E60" s="501"/>
      <c r="F60" s="501">
        <v>500</v>
      </c>
    </row>
    <row r="61" spans="1:6" ht="20.100000000000001" customHeight="1">
      <c r="A61" s="144" t="s">
        <v>983</v>
      </c>
      <c r="B61" s="128" t="s">
        <v>984</v>
      </c>
      <c r="C61" s="127" t="s">
        <v>124</v>
      </c>
      <c r="D61" s="127" t="s">
        <v>117</v>
      </c>
      <c r="E61" s="501"/>
      <c r="F61" s="501">
        <v>2357.9299999999998</v>
      </c>
    </row>
    <row r="62" spans="1:6" ht="20.100000000000001" customHeight="1">
      <c r="A62" s="144" t="s">
        <v>985</v>
      </c>
      <c r="B62" s="128" t="s">
        <v>986</v>
      </c>
      <c r="C62" s="127" t="s">
        <v>116</v>
      </c>
      <c r="D62" s="127" t="s">
        <v>117</v>
      </c>
      <c r="E62" s="501"/>
      <c r="F62" s="501">
        <v>1607.15</v>
      </c>
    </row>
    <row r="63" spans="1:6" ht="20.100000000000001" customHeight="1">
      <c r="A63" s="144" t="s">
        <v>987</v>
      </c>
      <c r="B63" s="128" t="s">
        <v>988</v>
      </c>
      <c r="C63" s="127" t="s">
        <v>116</v>
      </c>
      <c r="D63" s="127" t="s">
        <v>117</v>
      </c>
      <c r="E63" s="501"/>
      <c r="F63" s="501">
        <v>2791.9</v>
      </c>
    </row>
    <row r="64" spans="1:6" ht="20.100000000000001" customHeight="1">
      <c r="A64" s="144" t="s">
        <v>989</v>
      </c>
      <c r="B64" s="128" t="s">
        <v>990</v>
      </c>
      <c r="C64" s="127" t="s">
        <v>116</v>
      </c>
      <c r="D64" s="127" t="s">
        <v>117</v>
      </c>
      <c r="E64" s="501"/>
      <c r="F64" s="501">
        <v>2533.46</v>
      </c>
    </row>
    <row r="65" spans="1:6" ht="20.100000000000001" customHeight="1">
      <c r="A65" s="144" t="s">
        <v>991</v>
      </c>
      <c r="B65" s="128" t="s">
        <v>992</v>
      </c>
      <c r="C65" s="127" t="s">
        <v>124</v>
      </c>
      <c r="D65" s="127" t="s">
        <v>125</v>
      </c>
      <c r="E65" s="501"/>
      <c r="F65" s="501">
        <v>930</v>
      </c>
    </row>
    <row r="66" spans="1:6" ht="20.100000000000001" customHeight="1">
      <c r="A66" s="144" t="s">
        <v>993</v>
      </c>
      <c r="B66" s="128" t="s">
        <v>994</v>
      </c>
      <c r="C66" s="127" t="s">
        <v>116</v>
      </c>
      <c r="D66" s="127" t="s">
        <v>117</v>
      </c>
      <c r="E66" s="501"/>
      <c r="F66" s="501">
        <v>1496.69</v>
      </c>
    </row>
    <row r="67" spans="1:6" ht="20.100000000000001" customHeight="1">
      <c r="A67" s="144" t="s">
        <v>995</v>
      </c>
      <c r="B67" s="128" t="s">
        <v>996</v>
      </c>
      <c r="C67" s="127" t="s">
        <v>116</v>
      </c>
      <c r="D67" s="127" t="s">
        <v>117</v>
      </c>
      <c r="E67" s="501"/>
      <c r="F67" s="501">
        <v>1748.18</v>
      </c>
    </row>
    <row r="68" spans="1:6" ht="20.100000000000001" customHeight="1">
      <c r="A68" s="144"/>
      <c r="B68" s="128"/>
      <c r="C68" s="127"/>
      <c r="D68" s="127"/>
      <c r="E68" s="501"/>
      <c r="F68" s="501"/>
    </row>
    <row r="69" spans="1:6" ht="20.100000000000001" customHeight="1">
      <c r="A69" s="144"/>
      <c r="B69" s="128"/>
      <c r="C69" s="127"/>
      <c r="D69" s="127"/>
      <c r="E69" s="501"/>
      <c r="F69" s="501"/>
    </row>
    <row r="70" spans="1:6" ht="20.100000000000001" customHeight="1">
      <c r="A70" s="144"/>
      <c r="B70" s="128"/>
      <c r="C70" s="127"/>
      <c r="D70" s="127"/>
      <c r="E70" s="501"/>
      <c r="F70" s="501"/>
    </row>
    <row r="71" spans="1:6" ht="20.100000000000001" customHeight="1">
      <c r="A71" s="664" t="s">
        <v>133</v>
      </c>
      <c r="B71" s="664"/>
      <c r="C71" s="664"/>
      <c r="D71" s="664"/>
      <c r="E71" s="37">
        <f>SUM(E5:E52)</f>
        <v>0</v>
      </c>
      <c r="F71" s="37">
        <f>SUM(F5:F69)</f>
        <v>64741.220000000008</v>
      </c>
    </row>
    <row r="72" spans="1:6" ht="20.100000000000001" customHeight="1">
      <c r="A72" s="664" t="s">
        <v>134</v>
      </c>
      <c r="B72" s="664"/>
      <c r="C72" s="664"/>
      <c r="D72" s="664"/>
      <c r="E72" s="106">
        <f>E4-E71</f>
        <v>1650</v>
      </c>
      <c r="F72" s="106">
        <f>F4-F71</f>
        <v>-803.72000000000844</v>
      </c>
    </row>
    <row r="73" spans="1:6" ht="20.100000000000001" customHeight="1">
      <c r="A73"/>
    </row>
    <row r="74" spans="1:6" ht="20.100000000000001" customHeight="1">
      <c r="A74" s="41"/>
      <c r="B74" s="41" t="s">
        <v>206</v>
      </c>
    </row>
  </sheetData>
  <sheetProtection selectLockedCells="1" selectUnlockedCells="1"/>
  <customSheetViews>
    <customSheetView guid="{9136D788-8883-4E51-8DA8-5BFE4753DE97}" topLeftCell="A22">
      <pageMargins left="0" right="0" top="0" bottom="0" header="0" footer="0"/>
      <pageSetup paperSize="9" firstPageNumber="0" orientation="landscape" horizontalDpi="300" verticalDpi="300" r:id="rId1"/>
      <headerFooter alignWithMargins="0">
        <oddHeader>&amp;LUNIVERSIDADE FEDERAL DE SERGIPE_x005F_x000D_PRÓ-REITORIA DE PÓS-GRADUAÇÃO E PESQUISA</oddHeader>
        <oddFooter>&amp;L&amp;D&amp;R&amp;P</oddFooter>
      </headerFooter>
    </customSheetView>
  </customSheetViews>
  <mergeCells count="7">
    <mergeCell ref="A2:F2"/>
    <mergeCell ref="A72:D72"/>
    <mergeCell ref="A3:A4"/>
    <mergeCell ref="B3:B4"/>
    <mergeCell ref="C3:C4"/>
    <mergeCell ref="D3:D4"/>
    <mergeCell ref="A71:D71"/>
  </mergeCells>
  <hyperlinks>
    <hyperlink ref="F1" location="Indice!A1" display="Índice" xr:uid="{00000000-0004-0000-2A00-000000000000}"/>
  </hyperlinks>
  <pageMargins left="0.25" right="0.25" top="0.75" bottom="0.75" header="0.3" footer="0.3"/>
  <pageSetup paperSize="9" firstPageNumber="0" orientation="landscape" horizontalDpi="300" verticalDpi="300" r:id="rId2"/>
  <headerFooter alignWithMargins="0">
    <oddHeader>&amp;LUNIVERSIDADE FEDERAL DE SERGIPE_x005F_x000D_PRÓ-REITORIA DE PÓS-GRADUAÇÃO E PESQUISA</oddHeader>
    <oddFooter>&amp;L&amp;D&amp;R&amp;P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30"/>
  <dimension ref="A1:IR46"/>
  <sheetViews>
    <sheetView topLeftCell="A12" workbookViewId="0" xr3:uid="{701D7CAA-229E-5CB1-96B2-8F6C91020655}">
      <selection activeCell="B13" sqref="B13"/>
    </sheetView>
  </sheetViews>
  <sheetFormatPr defaultRowHeight="20.100000000000001" customHeight="1"/>
  <cols>
    <col min="1" max="1" width="18.5703125" style="46" customWidth="1"/>
    <col min="2" max="2" width="36.5703125" style="47" customWidth="1"/>
    <col min="3" max="3" width="17.42578125" style="46" customWidth="1"/>
    <col min="4" max="4" width="27.85546875" style="46" customWidth="1"/>
    <col min="5" max="5" width="11.85546875" style="48" customWidth="1"/>
    <col min="6" max="6" width="11.140625" style="48" customWidth="1"/>
    <col min="7" max="16384" width="9.140625" style="48"/>
  </cols>
  <sheetData>
    <row r="1" spans="1:252" ht="20.100000000000001" customHeight="1">
      <c r="A1" s="300" t="s">
        <v>50</v>
      </c>
      <c r="B1" s="301" t="s">
        <v>49</v>
      </c>
      <c r="C1" s="302"/>
      <c r="D1" s="302"/>
      <c r="E1" s="287"/>
      <c r="F1" s="411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/>
      <c r="F4" s="34">
        <v>18480</v>
      </c>
    </row>
    <row r="5" spans="1:252" s="43" customFormat="1" ht="20.100000000000001" customHeight="1">
      <c r="A5" s="58" t="s">
        <v>997</v>
      </c>
      <c r="B5" s="38" t="s">
        <v>998</v>
      </c>
      <c r="C5" s="39" t="s">
        <v>124</v>
      </c>
      <c r="D5" s="40" t="s">
        <v>125</v>
      </c>
      <c r="E5" s="62"/>
      <c r="F5" s="62">
        <v>1036.47</v>
      </c>
    </row>
    <row r="6" spans="1:252" s="43" customFormat="1" ht="20.100000000000001" customHeight="1">
      <c r="A6" s="58" t="s">
        <v>999</v>
      </c>
      <c r="B6" s="38" t="s">
        <v>1000</v>
      </c>
      <c r="C6" s="39" t="s">
        <v>124</v>
      </c>
      <c r="D6" s="40" t="s">
        <v>117</v>
      </c>
      <c r="E6" s="62"/>
      <c r="F6" s="62">
        <v>1146.5999999999999</v>
      </c>
    </row>
    <row r="7" spans="1:252" s="43" customFormat="1" ht="20.100000000000001" customHeight="1">
      <c r="A7" s="58" t="s">
        <v>1001</v>
      </c>
      <c r="B7" s="38" t="s">
        <v>1002</v>
      </c>
      <c r="C7" s="39" t="s">
        <v>124</v>
      </c>
      <c r="D7" s="40" t="s">
        <v>117</v>
      </c>
      <c r="E7" s="62"/>
      <c r="F7" s="62">
        <v>1146.5999999999999</v>
      </c>
    </row>
    <row r="8" spans="1:252" s="43" customFormat="1" ht="20.100000000000001" customHeight="1">
      <c r="A8" s="127" t="s">
        <v>1003</v>
      </c>
      <c r="B8" s="128" t="s">
        <v>1002</v>
      </c>
      <c r="C8" s="119" t="s">
        <v>124</v>
      </c>
      <c r="D8" s="120" t="s">
        <v>125</v>
      </c>
      <c r="E8" s="121"/>
      <c r="F8" s="121">
        <v>720</v>
      </c>
    </row>
    <row r="9" spans="1:252" s="43" customFormat="1" ht="20.100000000000001" customHeight="1">
      <c r="A9" s="58" t="s">
        <v>1004</v>
      </c>
      <c r="B9" s="38" t="s">
        <v>1002</v>
      </c>
      <c r="C9" s="39" t="s">
        <v>124</v>
      </c>
      <c r="D9" s="40" t="s">
        <v>125</v>
      </c>
      <c r="E9" s="62"/>
      <c r="F9" s="62">
        <v>495</v>
      </c>
    </row>
    <row r="10" spans="1:252" s="43" customFormat="1" ht="20.100000000000001" customHeight="1">
      <c r="A10" s="58" t="s">
        <v>1005</v>
      </c>
      <c r="B10" s="38" t="s">
        <v>1002</v>
      </c>
      <c r="C10" s="39" t="s">
        <v>124</v>
      </c>
      <c r="D10" s="40" t="s">
        <v>125</v>
      </c>
      <c r="E10" s="62"/>
      <c r="F10" s="62">
        <v>225</v>
      </c>
    </row>
    <row r="11" spans="1:252" s="43" customFormat="1" ht="20.100000000000001" customHeight="1">
      <c r="A11" s="58" t="s">
        <v>1006</v>
      </c>
      <c r="B11" s="38" t="s">
        <v>1007</v>
      </c>
      <c r="C11" s="39" t="s">
        <v>124</v>
      </c>
      <c r="D11" s="40" t="s">
        <v>125</v>
      </c>
      <c r="E11" s="62"/>
      <c r="F11" s="62">
        <v>456</v>
      </c>
    </row>
    <row r="12" spans="1:252" s="357" customFormat="1" ht="20.100000000000001" customHeight="1">
      <c r="A12" s="127" t="s">
        <v>1008</v>
      </c>
      <c r="B12" s="128" t="s">
        <v>1009</v>
      </c>
      <c r="C12" s="119" t="s">
        <v>124</v>
      </c>
      <c r="D12" s="120" t="s">
        <v>125</v>
      </c>
      <c r="E12" s="121"/>
      <c r="F12" s="121">
        <v>622.61</v>
      </c>
    </row>
    <row r="13" spans="1:252" s="357" customFormat="1" ht="20.100000000000001" customHeight="1">
      <c r="A13" s="127" t="s">
        <v>1010</v>
      </c>
      <c r="B13" s="128" t="s">
        <v>1011</v>
      </c>
      <c r="C13" s="119" t="s">
        <v>124</v>
      </c>
      <c r="D13" s="120" t="s">
        <v>125</v>
      </c>
      <c r="E13" s="121"/>
      <c r="F13" s="121">
        <v>1125</v>
      </c>
    </row>
    <row r="14" spans="1:252" s="357" customFormat="1" ht="20.100000000000001" customHeight="1">
      <c r="A14" s="127" t="s">
        <v>1012</v>
      </c>
      <c r="B14" s="128" t="s">
        <v>1000</v>
      </c>
      <c r="C14" s="119" t="s">
        <v>124</v>
      </c>
      <c r="D14" s="120" t="s">
        <v>125</v>
      </c>
      <c r="E14" s="121"/>
      <c r="F14" s="121">
        <v>697</v>
      </c>
    </row>
    <row r="15" spans="1:252" s="357" customFormat="1" ht="20.100000000000001" customHeight="1">
      <c r="A15" s="127" t="s">
        <v>1013</v>
      </c>
      <c r="B15" s="128" t="s">
        <v>1000</v>
      </c>
      <c r="C15" s="119" t="s">
        <v>124</v>
      </c>
      <c r="D15" s="120" t="s">
        <v>125</v>
      </c>
      <c r="E15" s="121"/>
      <c r="F15" s="121">
        <v>800</v>
      </c>
    </row>
    <row r="16" spans="1:252" s="43" customFormat="1" ht="20.100000000000001" customHeight="1">
      <c r="A16" s="127" t="s">
        <v>1014</v>
      </c>
      <c r="B16" s="128" t="s">
        <v>1015</v>
      </c>
      <c r="C16" s="119" t="s">
        <v>124</v>
      </c>
      <c r="D16" s="120" t="s">
        <v>125</v>
      </c>
      <c r="E16" s="121"/>
      <c r="F16" s="121">
        <v>1717</v>
      </c>
    </row>
    <row r="17" spans="1:7" s="43" customFormat="1" ht="20.100000000000001" customHeight="1">
      <c r="A17" s="127" t="s">
        <v>1016</v>
      </c>
      <c r="B17" s="128" t="s">
        <v>1017</v>
      </c>
      <c r="C17" s="119" t="s">
        <v>124</v>
      </c>
      <c r="D17" s="120" t="s">
        <v>125</v>
      </c>
      <c r="E17" s="121"/>
      <c r="F17" s="121">
        <v>825</v>
      </c>
    </row>
    <row r="18" spans="1:7" s="43" customFormat="1" ht="20.100000000000001" customHeight="1">
      <c r="A18" s="127" t="s">
        <v>1018</v>
      </c>
      <c r="B18" s="128" t="s">
        <v>1019</v>
      </c>
      <c r="C18" s="119" t="s">
        <v>124</v>
      </c>
      <c r="D18" s="120" t="s">
        <v>125</v>
      </c>
      <c r="E18" s="121"/>
      <c r="F18" s="121">
        <v>525</v>
      </c>
    </row>
    <row r="19" spans="1:7" s="357" customFormat="1" ht="20.100000000000001" customHeight="1">
      <c r="A19" s="127" t="s">
        <v>1020</v>
      </c>
      <c r="B19" s="128" t="s">
        <v>1019</v>
      </c>
      <c r="C19" s="119" t="s">
        <v>124</v>
      </c>
      <c r="D19" s="120" t="s">
        <v>125</v>
      </c>
      <c r="E19" s="121"/>
      <c r="F19" s="121">
        <v>840</v>
      </c>
    </row>
    <row r="20" spans="1:7" s="357" customFormat="1" ht="20.100000000000001" customHeight="1">
      <c r="A20" s="127" t="s">
        <v>1021</v>
      </c>
      <c r="B20" s="128" t="s">
        <v>1007</v>
      </c>
      <c r="C20" s="119" t="s">
        <v>124</v>
      </c>
      <c r="D20" s="120" t="s">
        <v>125</v>
      </c>
      <c r="E20" s="121"/>
      <c r="F20" s="121">
        <v>1999</v>
      </c>
      <c r="G20" s="360"/>
    </row>
    <row r="21" spans="1:7" s="357" customFormat="1" ht="20.100000000000001" customHeight="1">
      <c r="A21" s="127" t="s">
        <v>1022</v>
      </c>
      <c r="B21" s="128" t="s">
        <v>1015</v>
      </c>
      <c r="C21" s="119" t="s">
        <v>124</v>
      </c>
      <c r="D21" s="120" t="s">
        <v>125</v>
      </c>
      <c r="E21" s="121"/>
      <c r="F21" s="121">
        <v>900</v>
      </c>
    </row>
    <row r="22" spans="1:7" s="107" customFormat="1" ht="20.100000000000001" customHeight="1">
      <c r="A22" s="144" t="s">
        <v>1023</v>
      </c>
      <c r="B22" s="128" t="s">
        <v>1002</v>
      </c>
      <c r="C22" s="119" t="s">
        <v>124</v>
      </c>
      <c r="D22" s="120" t="s">
        <v>125</v>
      </c>
      <c r="E22" s="146"/>
      <c r="F22" s="146">
        <v>2000</v>
      </c>
      <c r="G22" s="361"/>
    </row>
    <row r="23" spans="1:7" ht="20.100000000000001" customHeight="1">
      <c r="A23" s="144" t="s">
        <v>1024</v>
      </c>
      <c r="B23" s="128" t="s">
        <v>1000</v>
      </c>
      <c r="C23" s="119" t="s">
        <v>124</v>
      </c>
      <c r="D23" s="120" t="s">
        <v>125</v>
      </c>
      <c r="E23" s="146"/>
      <c r="F23" s="146">
        <v>1000</v>
      </c>
    </row>
    <row r="24" spans="1:7" ht="20.100000000000001" customHeight="1">
      <c r="A24" s="590" t="s">
        <v>1025</v>
      </c>
      <c r="B24" s="591" t="s">
        <v>1007</v>
      </c>
      <c r="C24" s="592" t="s">
        <v>124</v>
      </c>
      <c r="D24" s="593" t="s">
        <v>125</v>
      </c>
      <c r="E24" s="594"/>
      <c r="F24" s="594">
        <v>120</v>
      </c>
    </row>
    <row r="25" spans="1:7" ht="20.100000000000001" customHeight="1">
      <c r="A25" s="595"/>
      <c r="B25" s="596"/>
      <c r="C25" s="597"/>
      <c r="D25" s="598"/>
      <c r="E25" s="599"/>
      <c r="F25" s="599"/>
    </row>
    <row r="26" spans="1:7" ht="20.100000000000001" customHeight="1">
      <c r="A26" s="600"/>
      <c r="B26" s="601"/>
      <c r="C26" s="600"/>
      <c r="D26" s="600"/>
      <c r="E26" s="602"/>
      <c r="F26" s="602"/>
    </row>
    <row r="27" spans="1:7" ht="20.100000000000001" customHeight="1">
      <c r="A27" s="671" t="s">
        <v>133</v>
      </c>
      <c r="B27" s="671"/>
      <c r="C27" s="671"/>
      <c r="D27" s="671"/>
      <c r="E27" s="34">
        <f>SUM(E5:E22)</f>
        <v>0</v>
      </c>
      <c r="F27" s="34">
        <f>SUM(F5:F24)</f>
        <v>18396.28</v>
      </c>
    </row>
    <row r="28" spans="1:7" ht="20.100000000000001" customHeight="1">
      <c r="A28" s="664" t="s">
        <v>134</v>
      </c>
      <c r="B28" s="664"/>
      <c r="C28" s="664"/>
      <c r="D28" s="664"/>
      <c r="E28" s="106">
        <f>E4-E27</f>
        <v>0</v>
      </c>
      <c r="F28" s="106">
        <f>F4-F27</f>
        <v>83.720000000001164</v>
      </c>
    </row>
    <row r="29" spans="1:7" ht="20.100000000000001" customHeight="1">
      <c r="A29" s="41"/>
      <c r="B29" s="42"/>
      <c r="C29" s="41"/>
      <c r="D29" s="41"/>
      <c r="E29"/>
    </row>
    <row r="30" spans="1:7" ht="20.100000000000001" customHeight="1">
      <c r="A30" s="44" t="s">
        <v>205</v>
      </c>
      <c r="B30" s="42"/>
      <c r="C30" s="41"/>
      <c r="D30" s="41"/>
      <c r="E30" s="43"/>
    </row>
    <row r="31" spans="1:7" ht="20.100000000000001" customHeight="1">
      <c r="A31" s="44" t="s">
        <v>206</v>
      </c>
      <c r="C31" s="44"/>
      <c r="D31" s="44"/>
    </row>
    <row r="32" spans="1:7" ht="20.100000000000001" customHeight="1">
      <c r="A32" s="185"/>
      <c r="C32" s="185"/>
      <c r="D32" s="185"/>
    </row>
    <row r="33" spans="1:4" ht="20.100000000000001" customHeight="1">
      <c r="A33" s="185"/>
      <c r="C33" s="185"/>
      <c r="D33" s="185"/>
    </row>
    <row r="34" spans="1:4" ht="20.100000000000001" customHeight="1">
      <c r="A34" s="185"/>
      <c r="C34" s="185"/>
      <c r="D34" s="185"/>
    </row>
    <row r="35" spans="1:4" ht="20.100000000000001" customHeight="1">
      <c r="A35" s="185"/>
      <c r="C35" s="185"/>
      <c r="D35" s="185"/>
    </row>
    <row r="36" spans="1:4" ht="20.100000000000001" customHeight="1">
      <c r="A36" s="185"/>
      <c r="C36" s="185"/>
      <c r="D36" s="185"/>
    </row>
    <row r="37" spans="1:4" ht="20.100000000000001" customHeight="1">
      <c r="A37" s="185"/>
      <c r="C37" s="185"/>
      <c r="D37" s="185"/>
    </row>
    <row r="38" spans="1:4" ht="20.100000000000001" customHeight="1">
      <c r="A38" s="185"/>
      <c r="C38" s="185"/>
      <c r="D38" s="185"/>
    </row>
    <row r="39" spans="1:4" ht="20.100000000000001" customHeight="1">
      <c r="A39" s="185"/>
      <c r="C39" s="185"/>
      <c r="D39" s="185"/>
    </row>
    <row r="40" spans="1:4" ht="20.100000000000001" customHeight="1">
      <c r="A40" s="185"/>
      <c r="C40" s="185"/>
      <c r="D40" s="185"/>
    </row>
    <row r="41" spans="1:4" ht="20.100000000000001" customHeight="1">
      <c r="A41" s="185"/>
      <c r="C41" s="185"/>
      <c r="D41" s="185"/>
    </row>
    <row r="42" spans="1:4" ht="20.100000000000001" customHeight="1">
      <c r="A42" s="185"/>
      <c r="C42" s="185"/>
      <c r="D42" s="185"/>
    </row>
    <row r="43" spans="1:4" ht="20.100000000000001" customHeight="1">
      <c r="A43" s="185"/>
      <c r="C43" s="185"/>
      <c r="D43" s="185"/>
    </row>
    <row r="44" spans="1:4" ht="20.100000000000001" customHeight="1">
      <c r="A44" s="185"/>
      <c r="C44" s="185"/>
      <c r="D44" s="185"/>
    </row>
    <row r="45" spans="1:4" ht="20.100000000000001" customHeight="1">
      <c r="A45" s="185"/>
      <c r="C45" s="185"/>
      <c r="D45" s="185"/>
    </row>
    <row r="46" spans="1:4" ht="20.100000000000001" customHeight="1">
      <c r="A46" s="185"/>
      <c r="C46" s="185"/>
      <c r="D46" s="185"/>
    </row>
  </sheetData>
  <sheetProtection selectLockedCells="1" selectUnlockedCells="1"/>
  <customSheetViews>
    <customSheetView guid="{9136D788-8883-4E51-8DA8-5BFE4753DE97}" topLeftCell="A25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28:D28"/>
    <mergeCell ref="A3:A4"/>
    <mergeCell ref="B3:B4"/>
    <mergeCell ref="C3:C4"/>
    <mergeCell ref="D3:D4"/>
    <mergeCell ref="A27:D27"/>
  </mergeCells>
  <hyperlinks>
    <hyperlink ref="F1" location="Indice!A1" display="Índice" xr:uid="{00000000-0004-0000-2B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31">
    <tabColor indexed="9"/>
  </sheetPr>
  <dimension ref="A1:IR23"/>
  <sheetViews>
    <sheetView workbookViewId="0" xr3:uid="{762215AB-03FA-5155-B868-AA11ECFE6524}">
      <selection activeCell="F13" sqref="F13"/>
    </sheetView>
  </sheetViews>
  <sheetFormatPr defaultRowHeight="20.100000000000001" customHeight="1"/>
  <cols>
    <col min="1" max="1" width="19.85546875" style="46" customWidth="1"/>
    <col min="2" max="2" width="53.5703125" style="47" customWidth="1"/>
    <col min="3" max="3" width="14.7109375" style="46" customWidth="1"/>
    <col min="4" max="4" width="28.28515625" style="46" customWidth="1"/>
    <col min="5" max="5" width="11.140625" style="48" customWidth="1"/>
    <col min="6" max="6" width="10.28515625" style="48" customWidth="1"/>
    <col min="7" max="16384" width="9.140625" style="48"/>
  </cols>
  <sheetData>
    <row r="1" spans="1:252" ht="20.100000000000001" customHeight="1">
      <c r="A1" s="300" t="s">
        <v>56</v>
      </c>
      <c r="B1" s="301" t="s">
        <v>55</v>
      </c>
      <c r="C1" s="302"/>
      <c r="D1" s="302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34"/>
      <c r="F4" s="34">
        <v>9240</v>
      </c>
    </row>
    <row r="5" spans="1:252" ht="20.100000000000001" customHeight="1">
      <c r="A5" s="58" t="s">
        <v>1026</v>
      </c>
      <c r="B5" s="38" t="s">
        <v>1027</v>
      </c>
      <c r="C5" s="39" t="s">
        <v>116</v>
      </c>
      <c r="D5" s="40" t="s">
        <v>117</v>
      </c>
      <c r="E5" s="62"/>
      <c r="F5" s="62">
        <v>1081.72</v>
      </c>
    </row>
    <row r="6" spans="1:252" ht="20.100000000000001" customHeight="1">
      <c r="A6" s="58" t="s">
        <v>1028</v>
      </c>
      <c r="B6" s="38" t="s">
        <v>1029</v>
      </c>
      <c r="C6" s="39" t="s">
        <v>124</v>
      </c>
      <c r="D6" s="40" t="s">
        <v>125</v>
      </c>
      <c r="E6" s="62"/>
      <c r="F6" s="62">
        <v>739.2</v>
      </c>
    </row>
    <row r="7" spans="1:252" ht="20.100000000000001" customHeight="1">
      <c r="A7" s="58" t="s">
        <v>1030</v>
      </c>
      <c r="B7" s="38" t="s">
        <v>1031</v>
      </c>
      <c r="C7" s="39" t="s">
        <v>124</v>
      </c>
      <c r="D7" s="40" t="s">
        <v>125</v>
      </c>
      <c r="E7" s="62"/>
      <c r="F7" s="62">
        <v>520</v>
      </c>
    </row>
    <row r="8" spans="1:252" ht="20.100000000000001" customHeight="1">
      <c r="A8" s="58" t="s">
        <v>1032</v>
      </c>
      <c r="B8" s="38" t="s">
        <v>1033</v>
      </c>
      <c r="C8" s="39" t="s">
        <v>112</v>
      </c>
      <c r="D8" s="40" t="s">
        <v>113</v>
      </c>
      <c r="E8" s="62"/>
      <c r="F8" s="62">
        <v>400</v>
      </c>
    </row>
    <row r="9" spans="1:252" ht="20.100000000000001" customHeight="1">
      <c r="A9" s="58" t="s">
        <v>1034</v>
      </c>
      <c r="B9" s="38" t="s">
        <v>1035</v>
      </c>
      <c r="C9" s="39" t="s">
        <v>124</v>
      </c>
      <c r="D9" s="40" t="s">
        <v>125</v>
      </c>
      <c r="E9" s="62"/>
      <c r="F9" s="62">
        <v>1478.4</v>
      </c>
    </row>
    <row r="10" spans="1:252" ht="20.100000000000001" customHeight="1">
      <c r="A10" s="620" t="s">
        <v>1036</v>
      </c>
      <c r="B10" s="38" t="s">
        <v>1037</v>
      </c>
      <c r="C10" s="39" t="s">
        <v>124</v>
      </c>
      <c r="D10" s="40" t="s">
        <v>125</v>
      </c>
      <c r="E10" s="36"/>
      <c r="F10" s="36">
        <v>1507.2</v>
      </c>
    </row>
    <row r="11" spans="1:252" ht="20.100000000000001" customHeight="1">
      <c r="A11" s="620" t="s">
        <v>1038</v>
      </c>
      <c r="B11" s="38" t="s">
        <v>1037</v>
      </c>
      <c r="C11" s="39" t="s">
        <v>124</v>
      </c>
      <c r="D11" s="40" t="s">
        <v>125</v>
      </c>
      <c r="E11" s="36"/>
      <c r="F11" s="36">
        <v>680</v>
      </c>
    </row>
    <row r="12" spans="1:252" ht="20.100000000000001" customHeight="1">
      <c r="A12" s="620" t="s">
        <v>1039</v>
      </c>
      <c r="B12" s="38" t="s">
        <v>1040</v>
      </c>
      <c r="C12" s="39" t="s">
        <v>124</v>
      </c>
      <c r="D12" s="40" t="s">
        <v>125</v>
      </c>
      <c r="E12" s="36"/>
      <c r="F12" s="36">
        <v>369.6</v>
      </c>
    </row>
    <row r="13" spans="1:252" ht="20.100000000000001" customHeight="1">
      <c r="A13" s="74" t="s">
        <v>1041</v>
      </c>
      <c r="B13" s="83" t="s">
        <v>1042</v>
      </c>
      <c r="C13" s="39" t="s">
        <v>124</v>
      </c>
      <c r="D13" s="40" t="s">
        <v>125</v>
      </c>
      <c r="E13" s="62"/>
      <c r="F13" s="62">
        <v>2217.6</v>
      </c>
    </row>
    <row r="14" spans="1:252" ht="20.100000000000001" customHeight="1">
      <c r="A14" s="620"/>
      <c r="B14" s="38"/>
      <c r="C14" s="39"/>
      <c r="D14" s="40"/>
      <c r="E14" s="36"/>
      <c r="F14" s="36"/>
    </row>
    <row r="15" spans="1:252" ht="20.100000000000001" customHeight="1">
      <c r="A15" s="620"/>
      <c r="B15" s="38"/>
      <c r="C15" s="39"/>
      <c r="D15" s="40"/>
      <c r="E15" s="36"/>
      <c r="F15" s="36"/>
    </row>
    <row r="16" spans="1:252" ht="20.100000000000001" customHeight="1">
      <c r="A16" s="620"/>
      <c r="B16" s="38"/>
      <c r="C16" s="39"/>
      <c r="D16" s="40"/>
      <c r="E16" s="36"/>
      <c r="F16" s="36"/>
    </row>
    <row r="17" spans="1:7" ht="20.100000000000001" customHeight="1">
      <c r="A17" s="620"/>
      <c r="B17" s="38"/>
      <c r="C17" s="39"/>
      <c r="D17" s="40"/>
      <c r="E17" s="36"/>
      <c r="F17" s="36"/>
    </row>
    <row r="18" spans="1:7" ht="20.100000000000001" customHeight="1">
      <c r="A18" s="149"/>
      <c r="B18" s="150"/>
      <c r="C18" s="151"/>
      <c r="D18" s="152"/>
      <c r="E18" s="94"/>
      <c r="F18" s="94"/>
    </row>
    <row r="19" spans="1:7" ht="20.100000000000001" customHeight="1">
      <c r="A19" s="690" t="s">
        <v>133</v>
      </c>
      <c r="B19" s="690"/>
      <c r="C19" s="690"/>
      <c r="D19" s="690"/>
      <c r="E19" s="176">
        <f>SUM(E5:E18)</f>
        <v>0</v>
      </c>
      <c r="F19" s="176">
        <f>SUM(F5:F18)</f>
        <v>8993.7199999999993</v>
      </c>
    </row>
    <row r="20" spans="1:7" ht="20.100000000000001" customHeight="1">
      <c r="A20" s="690" t="s">
        <v>134</v>
      </c>
      <c r="B20" s="690"/>
      <c r="C20" s="690"/>
      <c r="D20" s="690"/>
      <c r="E20" s="184">
        <f>E4-E19</f>
        <v>0</v>
      </c>
      <c r="F20" s="328">
        <f>F4-F19</f>
        <v>246.28000000000065</v>
      </c>
      <c r="G20" s="48" t="s">
        <v>423</v>
      </c>
    </row>
    <row r="21" spans="1:7" ht="20.100000000000001" customHeight="1">
      <c r="A21" s="41"/>
      <c r="B21" s="42"/>
      <c r="C21" s="41"/>
      <c r="D21" s="41"/>
      <c r="E21"/>
    </row>
    <row r="22" spans="1:7" ht="20.100000000000001" customHeight="1">
      <c r="A22" s="44" t="s">
        <v>205</v>
      </c>
      <c r="B22" s="42"/>
      <c r="C22" s="41"/>
      <c r="D22" s="41"/>
      <c r="E22" s="43"/>
    </row>
    <row r="23" spans="1:7" ht="20.100000000000001" customHeight="1">
      <c r="A23" s="44" t="s">
        <v>206</v>
      </c>
      <c r="C23" s="44"/>
      <c r="D23" s="44"/>
    </row>
  </sheetData>
  <sheetProtection selectLockedCells="1" selectUnlockedCells="1"/>
  <customSheetViews>
    <customSheetView guid="{9136D788-8883-4E51-8DA8-5BFE4753DE97}" topLeftCell="A7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20:D20"/>
    <mergeCell ref="A3:A4"/>
    <mergeCell ref="B3:B4"/>
    <mergeCell ref="C3:C4"/>
    <mergeCell ref="D3:D4"/>
    <mergeCell ref="A19:D19"/>
  </mergeCells>
  <hyperlinks>
    <hyperlink ref="F1" location="Indice!A1" display="Índice" xr:uid="{00000000-0004-0000-2C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Plan32">
    <tabColor indexed="9"/>
  </sheetPr>
  <dimension ref="A1:IR35"/>
  <sheetViews>
    <sheetView workbookViewId="0" xr3:uid="{2DFAA6B7-64D6-5785-A35B-5A71D07F531F}">
      <selection activeCell="F7" sqref="F7"/>
    </sheetView>
  </sheetViews>
  <sheetFormatPr defaultRowHeight="20.100000000000001" customHeight="1"/>
  <cols>
    <col min="1" max="1" width="20.5703125" style="161" customWidth="1"/>
    <col min="2" max="2" width="43.7109375" style="47" customWidth="1"/>
    <col min="3" max="3" width="15.7109375" style="91" customWidth="1"/>
    <col min="4" max="4" width="24.42578125" style="91" customWidth="1"/>
    <col min="5" max="5" width="11.7109375" style="48" customWidth="1"/>
    <col min="6" max="6" width="10.42578125" style="48" customWidth="1"/>
    <col min="7" max="16384" width="9.140625" style="48"/>
  </cols>
  <sheetData>
    <row r="1" spans="1:252" ht="20.100000000000001" customHeight="1">
      <c r="A1" s="300" t="s">
        <v>58</v>
      </c>
      <c r="B1" s="301" t="s">
        <v>57</v>
      </c>
      <c r="C1" s="303"/>
      <c r="D1" s="303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92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93"/>
      <c r="C4" s="656"/>
      <c r="D4" s="655"/>
      <c r="E4" s="34">
        <v>1550</v>
      </c>
      <c r="F4" s="34">
        <v>7500</v>
      </c>
    </row>
    <row r="5" spans="1:252" ht="20.100000000000001" customHeight="1">
      <c r="A5" s="58" t="s">
        <v>1043</v>
      </c>
      <c r="B5" s="38" t="s">
        <v>1044</v>
      </c>
      <c r="C5" s="84" t="s">
        <v>124</v>
      </c>
      <c r="D5" s="64" t="s">
        <v>125</v>
      </c>
      <c r="E5" s="62"/>
      <c r="F5" s="62">
        <v>745</v>
      </c>
    </row>
    <row r="6" spans="1:252" ht="20.100000000000001" customHeight="1">
      <c r="A6" s="58" t="s">
        <v>1045</v>
      </c>
      <c r="B6" s="38" t="s">
        <v>1046</v>
      </c>
      <c r="C6" s="84" t="s">
        <v>124</v>
      </c>
      <c r="D6" s="64" t="s">
        <v>125</v>
      </c>
      <c r="E6" s="62"/>
      <c r="F6" s="62">
        <v>550</v>
      </c>
    </row>
    <row r="7" spans="1:252" ht="20.100000000000001" customHeight="1">
      <c r="A7" s="58" t="s">
        <v>1047</v>
      </c>
      <c r="B7" s="38" t="s">
        <v>1046</v>
      </c>
      <c r="C7" s="84" t="s">
        <v>124</v>
      </c>
      <c r="D7" s="64" t="s">
        <v>117</v>
      </c>
      <c r="E7" s="62"/>
      <c r="F7" s="62">
        <v>2691.61</v>
      </c>
    </row>
    <row r="8" spans="1:252" ht="20.100000000000001" customHeight="1">
      <c r="A8" s="58" t="s">
        <v>1048</v>
      </c>
      <c r="B8" s="38" t="s">
        <v>1044</v>
      </c>
      <c r="C8" s="84" t="s">
        <v>124</v>
      </c>
      <c r="D8" s="64" t="s">
        <v>117</v>
      </c>
      <c r="E8" s="62"/>
      <c r="F8" s="159">
        <v>2691.61</v>
      </c>
    </row>
    <row r="9" spans="1:252" ht="20.100000000000001" customHeight="1">
      <c r="A9" s="58" t="s">
        <v>1049</v>
      </c>
      <c r="B9" s="38" t="s">
        <v>1050</v>
      </c>
      <c r="C9" s="84" t="s">
        <v>112</v>
      </c>
      <c r="D9" s="64" t="s">
        <v>113</v>
      </c>
      <c r="E9" s="554">
        <v>1460</v>
      </c>
      <c r="F9" s="178"/>
    </row>
    <row r="10" spans="1:252" ht="20.100000000000001" customHeight="1">
      <c r="A10" s="166"/>
      <c r="B10" s="167"/>
      <c r="C10" s="168"/>
      <c r="D10" s="168"/>
      <c r="E10" s="155"/>
      <c r="F10" s="155"/>
    </row>
    <row r="11" spans="1:252" ht="20.100000000000001" customHeight="1">
      <c r="A11" s="164"/>
      <c r="B11" s="169"/>
      <c r="C11" s="165"/>
      <c r="D11" s="165"/>
      <c r="E11" s="95"/>
      <c r="F11" s="95"/>
    </row>
    <row r="12" spans="1:252" ht="20.100000000000001" customHeight="1">
      <c r="A12" s="164"/>
      <c r="B12" s="169"/>
      <c r="C12" s="165"/>
      <c r="D12" s="165"/>
      <c r="E12" s="95"/>
      <c r="F12" s="95"/>
    </row>
    <row r="13" spans="1:252" ht="20.100000000000001" customHeight="1">
      <c r="A13" s="170"/>
      <c r="B13" s="171"/>
      <c r="C13" s="172"/>
      <c r="D13" s="165"/>
      <c r="E13" s="95"/>
      <c r="F13" s="95"/>
    </row>
    <row r="14" spans="1:252" ht="20.100000000000001" customHeight="1">
      <c r="A14" s="164"/>
      <c r="B14" s="169"/>
      <c r="C14" s="165"/>
      <c r="D14" s="174"/>
      <c r="E14" s="175"/>
      <c r="F14" s="175"/>
    </row>
    <row r="15" spans="1:252" ht="20.100000000000001" customHeight="1">
      <c r="A15" s="164"/>
      <c r="B15" s="169"/>
      <c r="C15" s="173"/>
      <c r="D15" s="165"/>
      <c r="E15" s="95"/>
      <c r="F15" s="95"/>
    </row>
    <row r="16" spans="1:252" ht="20.100000000000001" customHeight="1">
      <c r="A16" s="170"/>
      <c r="B16" s="171"/>
      <c r="C16" s="177"/>
      <c r="D16" s="172"/>
      <c r="E16" s="175"/>
      <c r="F16" s="175"/>
    </row>
    <row r="17" spans="1:7" ht="20.100000000000001" customHeight="1">
      <c r="A17" s="164"/>
      <c r="B17" s="169"/>
      <c r="C17" s="165"/>
      <c r="D17" s="165"/>
      <c r="E17" s="95"/>
      <c r="F17" s="95"/>
    </row>
    <row r="18" spans="1:7" ht="20.100000000000001" customHeight="1">
      <c r="A18" s="164"/>
      <c r="B18" s="169"/>
      <c r="C18" s="165"/>
      <c r="D18" s="165"/>
      <c r="E18" s="95"/>
      <c r="F18" s="95"/>
    </row>
    <row r="19" spans="1:7" ht="20.100000000000001" customHeight="1">
      <c r="A19" s="88"/>
      <c r="B19" s="153"/>
      <c r="C19" s="111"/>
      <c r="D19" s="163"/>
      <c r="E19" s="95"/>
      <c r="F19" s="95"/>
    </row>
    <row r="20" spans="1:7" ht="20.100000000000001" customHeight="1">
      <c r="A20" s="671" t="s">
        <v>133</v>
      </c>
      <c r="B20" s="671"/>
      <c r="C20" s="671"/>
      <c r="D20" s="671"/>
      <c r="E20" s="34">
        <f>SUM(E5:E19)</f>
        <v>1460</v>
      </c>
      <c r="F20" s="34">
        <f>SUM(F5:F19)</f>
        <v>6678.22</v>
      </c>
    </row>
    <row r="21" spans="1:7" ht="20.100000000000001" customHeight="1">
      <c r="A21" s="664" t="s">
        <v>134</v>
      </c>
      <c r="B21" s="664"/>
      <c r="C21" s="664"/>
      <c r="D21" s="664"/>
      <c r="E21" s="106">
        <f>E4-E20</f>
        <v>90</v>
      </c>
      <c r="F21" s="106">
        <f>F4-F20</f>
        <v>821.77999999999975</v>
      </c>
      <c r="G21" t="s">
        <v>423</v>
      </c>
    </row>
    <row r="22" spans="1:7" ht="20.100000000000001" customHeight="1">
      <c r="A22" s="41"/>
      <c r="B22" s="42"/>
      <c r="C22" s="90"/>
      <c r="D22" s="90"/>
      <c r="E22"/>
    </row>
    <row r="23" spans="1:7" ht="20.100000000000001" customHeight="1">
      <c r="A23" s="44" t="s">
        <v>205</v>
      </c>
      <c r="B23" s="42"/>
      <c r="C23" s="90"/>
      <c r="D23" s="90"/>
      <c r="E23" s="43"/>
    </row>
    <row r="24" spans="1:7" ht="20.100000000000001" customHeight="1">
      <c r="A24" s="44" t="s">
        <v>206</v>
      </c>
      <c r="C24" s="162"/>
      <c r="D24" s="162"/>
    </row>
    <row r="25" spans="1:7" ht="20.100000000000001" customHeight="1">
      <c r="A25" s="185"/>
    </row>
    <row r="26" spans="1:7" ht="20.100000000000001" customHeight="1">
      <c r="A26" s="185"/>
    </row>
    <row r="27" spans="1:7" ht="20.100000000000001" customHeight="1">
      <c r="A27" s="185"/>
    </row>
    <row r="28" spans="1:7" ht="20.100000000000001" customHeight="1">
      <c r="A28" s="185"/>
    </row>
    <row r="29" spans="1:7" ht="20.100000000000001" customHeight="1">
      <c r="A29" s="185"/>
    </row>
    <row r="30" spans="1:7" ht="20.100000000000001" customHeight="1">
      <c r="A30" s="185"/>
    </row>
    <row r="31" spans="1:7" ht="20.100000000000001" customHeight="1">
      <c r="A31" s="185"/>
    </row>
    <row r="32" spans="1:7" ht="20.100000000000001" customHeight="1">
      <c r="A32" s="185"/>
    </row>
    <row r="33" spans="1:1" ht="20.100000000000001" customHeight="1">
      <c r="A33" s="185"/>
    </row>
    <row r="34" spans="1:1" ht="20.100000000000001" customHeight="1">
      <c r="A34" s="185"/>
    </row>
    <row r="35" spans="1:1" ht="20.100000000000001" customHeight="1">
      <c r="A35" s="185"/>
    </row>
  </sheetData>
  <sheetProtection selectLockedCells="1" selectUnlockedCells="1"/>
  <customSheetViews>
    <customSheetView guid="{9136D788-8883-4E51-8DA8-5BFE4753DE97}" topLeftCell="A19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21:D21"/>
    <mergeCell ref="A3:A4"/>
    <mergeCell ref="B3:B4"/>
    <mergeCell ref="C3:C4"/>
    <mergeCell ref="D3:D4"/>
    <mergeCell ref="A20:D20"/>
  </mergeCells>
  <hyperlinks>
    <hyperlink ref="F1" location="Indice!A1" display="Índice" xr:uid="{00000000-0004-0000-2D00-000000000000}"/>
  </hyperlink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Plan33">
    <tabColor indexed="9"/>
  </sheetPr>
  <dimension ref="A1:IR77"/>
  <sheetViews>
    <sheetView workbookViewId="0" xr3:uid="{F1DDE993-1B6C-5616-88E6-1BE0F5D2AD08}">
      <selection activeCell="B5" sqref="B5"/>
    </sheetView>
  </sheetViews>
  <sheetFormatPr defaultRowHeight="20.100000000000001" customHeight="1"/>
  <cols>
    <col min="1" max="1" width="18.85546875" style="46" customWidth="1"/>
    <col min="2" max="2" width="39.85546875" style="47" customWidth="1"/>
    <col min="3" max="3" width="15.7109375" style="46" customWidth="1"/>
    <col min="4" max="4" width="28.140625" style="46" customWidth="1"/>
    <col min="5" max="5" width="11.140625" style="48" customWidth="1"/>
    <col min="6" max="6" width="10.42578125" style="48" customWidth="1"/>
    <col min="7" max="16384" width="9.140625" style="48"/>
  </cols>
  <sheetData>
    <row r="1" spans="1:252" ht="20.100000000000001" customHeight="1">
      <c r="A1" s="300" t="s">
        <v>60</v>
      </c>
      <c r="B1" s="301" t="s">
        <v>1051</v>
      </c>
      <c r="C1" s="302"/>
      <c r="D1" s="302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92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93"/>
      <c r="C4" s="656"/>
      <c r="D4" s="655"/>
      <c r="E4" s="34">
        <v>1550</v>
      </c>
      <c r="F4" s="34">
        <v>17248</v>
      </c>
    </row>
    <row r="5" spans="1:252" ht="20.100000000000001" customHeight="1">
      <c r="A5" s="49" t="s">
        <v>1052</v>
      </c>
      <c r="B5" s="50" t="s">
        <v>1053</v>
      </c>
      <c r="C5" s="51" t="s">
        <v>108</v>
      </c>
      <c r="D5" s="52" t="s">
        <v>113</v>
      </c>
      <c r="E5" s="34">
        <v>710</v>
      </c>
      <c r="F5" s="34"/>
    </row>
    <row r="6" spans="1:252" ht="20.100000000000001" customHeight="1">
      <c r="A6" s="49" t="s">
        <v>1054</v>
      </c>
      <c r="B6" s="50" t="s">
        <v>1055</v>
      </c>
      <c r="C6" s="51" t="s">
        <v>112</v>
      </c>
      <c r="D6" s="52" t="s">
        <v>113</v>
      </c>
      <c r="E6" s="34"/>
      <c r="F6" s="34">
        <v>865</v>
      </c>
    </row>
    <row r="7" spans="1:252" ht="20.100000000000001" customHeight="1">
      <c r="A7" s="49" t="s">
        <v>1056</v>
      </c>
      <c r="B7" s="50" t="s">
        <v>1057</v>
      </c>
      <c r="C7" s="51" t="s">
        <v>112</v>
      </c>
      <c r="D7" s="52" t="s">
        <v>113</v>
      </c>
      <c r="E7" s="34"/>
      <c r="F7" s="34">
        <v>1000</v>
      </c>
    </row>
    <row r="8" spans="1:252" ht="20.100000000000001" customHeight="1">
      <c r="A8" s="74" t="s">
        <v>1058</v>
      </c>
      <c r="B8" s="83" t="s">
        <v>1059</v>
      </c>
      <c r="C8" s="39" t="s">
        <v>124</v>
      </c>
      <c r="D8" s="40" t="s">
        <v>125</v>
      </c>
      <c r="E8" s="62"/>
      <c r="F8" s="62">
        <v>1000</v>
      </c>
    </row>
    <row r="9" spans="1:252" ht="20.100000000000001" customHeight="1">
      <c r="A9" s="74" t="s">
        <v>1060</v>
      </c>
      <c r="B9" s="83" t="s">
        <v>1061</v>
      </c>
      <c r="C9" s="39" t="s">
        <v>112</v>
      </c>
      <c r="D9" s="40" t="s">
        <v>113</v>
      </c>
      <c r="E9" s="62"/>
      <c r="F9" s="183">
        <v>1000</v>
      </c>
    </row>
    <row r="10" spans="1:252" ht="20.100000000000001" customHeight="1">
      <c r="A10" s="74" t="s">
        <v>1062</v>
      </c>
      <c r="B10" s="83" t="s">
        <v>1063</v>
      </c>
      <c r="C10" s="39" t="s">
        <v>116</v>
      </c>
      <c r="D10" s="40" t="s">
        <v>117</v>
      </c>
      <c r="E10" s="62"/>
      <c r="F10" s="62">
        <v>1641.34</v>
      </c>
    </row>
    <row r="11" spans="1:252" ht="20.100000000000001" customHeight="1">
      <c r="A11" s="74" t="s">
        <v>1064</v>
      </c>
      <c r="B11" s="83" t="s">
        <v>1065</v>
      </c>
      <c r="C11" s="39" t="s">
        <v>124</v>
      </c>
      <c r="D11" s="40" t="s">
        <v>125</v>
      </c>
      <c r="E11" s="62"/>
      <c r="F11" s="62">
        <v>2000</v>
      </c>
    </row>
    <row r="12" spans="1:252" ht="20.100000000000001" customHeight="1">
      <c r="A12" s="74" t="s">
        <v>1066</v>
      </c>
      <c r="B12" s="83" t="s">
        <v>1065</v>
      </c>
      <c r="C12" s="39" t="s">
        <v>124</v>
      </c>
      <c r="D12" s="40" t="s">
        <v>125</v>
      </c>
      <c r="E12" s="62"/>
      <c r="F12" s="62">
        <v>2000</v>
      </c>
    </row>
    <row r="13" spans="1:252" ht="20.100000000000001" customHeight="1">
      <c r="A13" s="74" t="s">
        <v>1067</v>
      </c>
      <c r="B13" s="83" t="s">
        <v>1068</v>
      </c>
      <c r="C13" s="39" t="s">
        <v>116</v>
      </c>
      <c r="D13" s="40" t="s">
        <v>117</v>
      </c>
      <c r="E13" s="62"/>
      <c r="F13" s="62">
        <v>2202.79</v>
      </c>
    </row>
    <row r="14" spans="1:252" ht="20.100000000000001" customHeight="1">
      <c r="A14" s="620" t="s">
        <v>1069</v>
      </c>
      <c r="B14" s="38" t="s">
        <v>1070</v>
      </c>
      <c r="C14" s="39" t="s">
        <v>124</v>
      </c>
      <c r="D14" s="40" t="s">
        <v>125</v>
      </c>
      <c r="E14" s="36"/>
      <c r="F14" s="36">
        <v>1000</v>
      </c>
    </row>
    <row r="15" spans="1:252" ht="20.100000000000001" customHeight="1">
      <c r="A15" s="620" t="s">
        <v>1071</v>
      </c>
      <c r="B15" s="38" t="s">
        <v>1072</v>
      </c>
      <c r="C15" s="39" t="s">
        <v>124</v>
      </c>
      <c r="D15" s="40" t="s">
        <v>125</v>
      </c>
      <c r="E15" s="36"/>
      <c r="F15" s="36">
        <v>1000</v>
      </c>
    </row>
    <row r="16" spans="1:252" ht="20.100000000000001" customHeight="1">
      <c r="A16" s="620"/>
      <c r="B16" s="38"/>
      <c r="C16" s="39"/>
      <c r="D16" s="40"/>
      <c r="E16" s="36"/>
      <c r="F16" s="36"/>
    </row>
    <row r="17" spans="1:7" ht="20.100000000000001" customHeight="1">
      <c r="A17" s="620"/>
      <c r="B17" s="38"/>
      <c r="C17" s="39"/>
      <c r="D17" s="40"/>
      <c r="E17" s="36"/>
      <c r="F17" s="36"/>
    </row>
    <row r="18" spans="1:7" ht="20.100000000000001" customHeight="1">
      <c r="A18" s="620"/>
      <c r="B18" s="38"/>
      <c r="C18" s="39"/>
      <c r="D18" s="40"/>
      <c r="E18" s="36"/>
      <c r="F18" s="36"/>
    </row>
    <row r="19" spans="1:7" ht="20.100000000000001" customHeight="1">
      <c r="A19" s="620"/>
      <c r="B19" s="38"/>
      <c r="C19" s="39"/>
      <c r="D19" s="40"/>
      <c r="E19" s="36"/>
      <c r="F19" s="36"/>
    </row>
    <row r="20" spans="1:7" ht="20.100000000000001" customHeight="1">
      <c r="A20" s="620"/>
      <c r="B20" s="38"/>
      <c r="C20" s="39"/>
      <c r="D20" s="40"/>
      <c r="E20" s="36"/>
      <c r="F20" s="36"/>
    </row>
    <row r="21" spans="1:7" ht="20.100000000000001" customHeight="1">
      <c r="A21" s="664" t="s">
        <v>133</v>
      </c>
      <c r="B21" s="664"/>
      <c r="C21" s="664"/>
      <c r="D21" s="664"/>
      <c r="E21" s="37">
        <f>SUM(E5:E20)</f>
        <v>710</v>
      </c>
      <c r="F21" s="37">
        <f>SUM(F5:F20)</f>
        <v>13709.130000000001</v>
      </c>
    </row>
    <row r="22" spans="1:7" ht="20.100000000000001" customHeight="1">
      <c r="A22" s="664" t="s">
        <v>134</v>
      </c>
      <c r="B22" s="664"/>
      <c r="C22" s="664"/>
      <c r="D22" s="664"/>
      <c r="E22" s="106">
        <f>E4-E21</f>
        <v>840</v>
      </c>
      <c r="F22" s="106">
        <f>F4-F21</f>
        <v>3538.869999999999</v>
      </c>
      <c r="G22" s="48" t="s">
        <v>423</v>
      </c>
    </row>
    <row r="23" spans="1:7" ht="20.100000000000001" customHeight="1">
      <c r="A23" s="41"/>
      <c r="B23" s="42"/>
      <c r="C23" s="41"/>
      <c r="D23" s="41"/>
      <c r="E23"/>
    </row>
    <row r="24" spans="1:7" ht="20.100000000000001" customHeight="1">
      <c r="A24" s="44"/>
      <c r="B24" s="42"/>
      <c r="C24" s="41"/>
      <c r="D24" s="41"/>
      <c r="E24" s="43"/>
    </row>
    <row r="25" spans="1:7" ht="20.100000000000001" customHeight="1">
      <c r="A25" s="44" t="s">
        <v>206</v>
      </c>
      <c r="C25" s="44"/>
      <c r="D25" s="44"/>
    </row>
    <row r="26" spans="1:7" ht="20.100000000000001" customHeight="1">
      <c r="A26" s="185"/>
      <c r="C26" s="185"/>
      <c r="D26" s="185"/>
    </row>
    <row r="27" spans="1:7" ht="20.100000000000001" customHeight="1">
      <c r="A27" s="185"/>
      <c r="C27" s="185"/>
      <c r="D27" s="185"/>
    </row>
    <row r="28" spans="1:7" ht="20.100000000000001" customHeight="1">
      <c r="A28" s="185"/>
      <c r="C28" s="185"/>
      <c r="D28" s="185"/>
    </row>
    <row r="29" spans="1:7" ht="20.100000000000001" customHeight="1">
      <c r="A29" s="185"/>
      <c r="C29" s="185"/>
      <c r="D29" s="185"/>
    </row>
    <row r="30" spans="1:7" ht="20.100000000000001" customHeight="1">
      <c r="A30" s="185"/>
      <c r="C30" s="185"/>
      <c r="D30" s="185"/>
    </row>
    <row r="31" spans="1:7" ht="20.100000000000001" customHeight="1">
      <c r="A31" s="185"/>
      <c r="C31" s="185"/>
      <c r="D31" s="185"/>
    </row>
    <row r="32" spans="1:7" ht="20.100000000000001" customHeight="1">
      <c r="A32" s="185"/>
      <c r="C32" s="185"/>
      <c r="D32" s="185"/>
    </row>
    <row r="33" spans="1:4" ht="20.100000000000001" customHeight="1">
      <c r="A33" s="185"/>
      <c r="C33" s="185"/>
      <c r="D33" s="185"/>
    </row>
    <row r="34" spans="1:4" ht="20.100000000000001" customHeight="1">
      <c r="A34" s="185"/>
      <c r="C34" s="185"/>
      <c r="D34" s="185"/>
    </row>
    <row r="35" spans="1:4" ht="20.100000000000001" customHeight="1">
      <c r="A35" s="185"/>
      <c r="C35" s="185"/>
      <c r="D35" s="185"/>
    </row>
    <row r="36" spans="1:4" ht="20.100000000000001" customHeight="1">
      <c r="A36" s="185"/>
      <c r="C36" s="185"/>
      <c r="D36" s="185"/>
    </row>
    <row r="37" spans="1:4" ht="20.100000000000001" customHeight="1">
      <c r="A37" s="185"/>
      <c r="C37" s="185"/>
      <c r="D37" s="185"/>
    </row>
    <row r="38" spans="1:4" ht="20.100000000000001" customHeight="1">
      <c r="A38" s="185"/>
      <c r="C38" s="185"/>
      <c r="D38" s="185"/>
    </row>
    <row r="39" spans="1:4" ht="20.100000000000001" customHeight="1">
      <c r="A39" s="185"/>
      <c r="C39" s="185"/>
      <c r="D39" s="185"/>
    </row>
    <row r="40" spans="1:4" ht="20.100000000000001" customHeight="1">
      <c r="A40" s="185"/>
      <c r="C40" s="185"/>
      <c r="D40" s="185"/>
    </row>
    <row r="41" spans="1:4" ht="20.100000000000001" customHeight="1">
      <c r="A41" s="185"/>
      <c r="C41" s="185"/>
      <c r="D41" s="185"/>
    </row>
    <row r="42" spans="1:4" ht="20.100000000000001" customHeight="1">
      <c r="A42" s="185"/>
      <c r="C42" s="185"/>
      <c r="D42" s="185"/>
    </row>
    <row r="43" spans="1:4" ht="20.100000000000001" customHeight="1">
      <c r="A43" s="185"/>
      <c r="C43" s="185"/>
      <c r="D43" s="185"/>
    </row>
    <row r="44" spans="1:4" ht="20.100000000000001" customHeight="1">
      <c r="A44" s="185"/>
      <c r="C44" s="185"/>
      <c r="D44" s="185"/>
    </row>
    <row r="45" spans="1:4" ht="20.100000000000001" customHeight="1">
      <c r="A45" s="185"/>
      <c r="C45" s="185"/>
      <c r="D45" s="185"/>
    </row>
    <row r="46" spans="1:4" ht="20.100000000000001" customHeight="1">
      <c r="A46" s="185"/>
      <c r="C46" s="185"/>
      <c r="D46" s="185"/>
    </row>
    <row r="47" spans="1:4" ht="20.100000000000001" customHeight="1">
      <c r="A47" s="185"/>
      <c r="C47" s="185"/>
      <c r="D47" s="185"/>
    </row>
    <row r="48" spans="1:4" ht="20.100000000000001" customHeight="1">
      <c r="A48" s="185"/>
      <c r="C48" s="185"/>
      <c r="D48" s="185"/>
    </row>
    <row r="49" spans="1:4" ht="20.100000000000001" customHeight="1">
      <c r="A49" s="185"/>
      <c r="C49" s="185"/>
      <c r="D49" s="185"/>
    </row>
    <row r="50" spans="1:4" ht="20.100000000000001" customHeight="1">
      <c r="A50" s="185"/>
      <c r="C50" s="185"/>
      <c r="D50" s="185"/>
    </row>
    <row r="51" spans="1:4" ht="20.100000000000001" customHeight="1">
      <c r="A51" s="185"/>
      <c r="C51" s="185"/>
      <c r="D51" s="185"/>
    </row>
    <row r="52" spans="1:4" ht="20.100000000000001" customHeight="1">
      <c r="A52" s="185"/>
      <c r="C52" s="185"/>
      <c r="D52" s="185"/>
    </row>
    <row r="53" spans="1:4" ht="20.100000000000001" customHeight="1">
      <c r="A53" s="185"/>
      <c r="C53" s="185"/>
      <c r="D53" s="185"/>
    </row>
    <row r="54" spans="1:4" ht="20.100000000000001" customHeight="1">
      <c r="A54" s="185"/>
      <c r="C54" s="185"/>
      <c r="D54" s="185"/>
    </row>
    <row r="55" spans="1:4" ht="20.100000000000001" customHeight="1">
      <c r="A55" s="185"/>
      <c r="C55" s="185"/>
      <c r="D55" s="185"/>
    </row>
    <row r="56" spans="1:4" ht="20.100000000000001" customHeight="1">
      <c r="A56" s="185"/>
      <c r="C56" s="185"/>
      <c r="D56" s="185"/>
    </row>
    <row r="57" spans="1:4" ht="20.100000000000001" customHeight="1">
      <c r="A57" s="185"/>
      <c r="C57" s="185"/>
      <c r="D57" s="185"/>
    </row>
    <row r="58" spans="1:4" ht="20.100000000000001" customHeight="1">
      <c r="A58" s="185"/>
      <c r="C58" s="185"/>
      <c r="D58" s="185"/>
    </row>
    <row r="59" spans="1:4" ht="20.100000000000001" customHeight="1">
      <c r="A59" s="185"/>
      <c r="C59" s="185"/>
      <c r="D59" s="185"/>
    </row>
    <row r="60" spans="1:4" ht="20.100000000000001" customHeight="1">
      <c r="A60" s="185"/>
      <c r="C60" s="185"/>
      <c r="D60" s="185"/>
    </row>
    <row r="61" spans="1:4" ht="20.100000000000001" customHeight="1">
      <c r="A61" s="185"/>
      <c r="C61" s="185"/>
      <c r="D61" s="185"/>
    </row>
    <row r="62" spans="1:4" ht="20.100000000000001" customHeight="1">
      <c r="A62" s="185"/>
      <c r="C62" s="185"/>
      <c r="D62" s="185"/>
    </row>
    <row r="63" spans="1:4" ht="20.100000000000001" customHeight="1">
      <c r="A63" s="185"/>
      <c r="C63" s="185"/>
      <c r="D63" s="185"/>
    </row>
    <row r="64" spans="1:4" ht="20.100000000000001" customHeight="1">
      <c r="A64" s="185"/>
      <c r="C64" s="185"/>
      <c r="D64" s="185"/>
    </row>
    <row r="65" spans="1:4" ht="20.100000000000001" customHeight="1">
      <c r="A65" s="185"/>
      <c r="C65" s="185"/>
      <c r="D65" s="185"/>
    </row>
    <row r="66" spans="1:4" ht="20.100000000000001" customHeight="1">
      <c r="A66" s="185"/>
      <c r="C66" s="185"/>
      <c r="D66" s="185"/>
    </row>
    <row r="67" spans="1:4" ht="20.100000000000001" customHeight="1">
      <c r="A67" s="185"/>
      <c r="C67" s="185"/>
      <c r="D67" s="185"/>
    </row>
    <row r="68" spans="1:4" ht="20.100000000000001" customHeight="1">
      <c r="A68" s="185"/>
      <c r="C68" s="185"/>
      <c r="D68" s="185"/>
    </row>
    <row r="69" spans="1:4" ht="20.100000000000001" customHeight="1">
      <c r="A69" s="185"/>
      <c r="C69" s="185"/>
      <c r="D69" s="185"/>
    </row>
    <row r="70" spans="1:4" ht="20.100000000000001" customHeight="1">
      <c r="A70" s="185"/>
      <c r="C70" s="185"/>
      <c r="D70" s="185"/>
    </row>
    <row r="71" spans="1:4" ht="20.100000000000001" customHeight="1">
      <c r="A71" s="185"/>
      <c r="C71" s="185"/>
      <c r="D71" s="185"/>
    </row>
    <row r="72" spans="1:4" ht="20.100000000000001" customHeight="1">
      <c r="A72" s="185"/>
      <c r="C72" s="185"/>
      <c r="D72" s="185"/>
    </row>
    <row r="73" spans="1:4" ht="20.100000000000001" customHeight="1">
      <c r="A73" s="185"/>
      <c r="C73" s="185"/>
      <c r="D73" s="185"/>
    </row>
    <row r="74" spans="1:4" ht="20.100000000000001" customHeight="1">
      <c r="A74" s="185"/>
      <c r="C74" s="185"/>
      <c r="D74" s="185"/>
    </row>
    <row r="75" spans="1:4" ht="20.100000000000001" customHeight="1">
      <c r="A75" s="185"/>
      <c r="C75" s="185"/>
      <c r="D75" s="185"/>
    </row>
    <row r="76" spans="1:4" ht="20.100000000000001" customHeight="1">
      <c r="A76" s="185"/>
      <c r="C76" s="185"/>
      <c r="D76" s="185"/>
    </row>
    <row r="77" spans="1:4" ht="20.100000000000001" customHeight="1">
      <c r="A77" s="185"/>
      <c r="C77" s="185"/>
      <c r="D77" s="185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7">
    <mergeCell ref="A2:F2"/>
    <mergeCell ref="A22:D22"/>
    <mergeCell ref="A3:A4"/>
    <mergeCell ref="B3:B4"/>
    <mergeCell ref="C3:C4"/>
    <mergeCell ref="D3:D4"/>
    <mergeCell ref="A21:D21"/>
  </mergeCells>
  <hyperlinks>
    <hyperlink ref="F1" location="Indice!A1" display="Índice" xr:uid="{00000000-0004-0000-2E00-000000000000}"/>
  </hyperlink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2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Plan34">
    <tabColor indexed="9"/>
  </sheetPr>
  <dimension ref="A1:G29"/>
  <sheetViews>
    <sheetView workbookViewId="0" xr3:uid="{9F66A7E2-B849-5D6C-B1FC-020341BD0769}"/>
  </sheetViews>
  <sheetFormatPr defaultRowHeight="20.100000000000001" customHeight="1"/>
  <cols>
    <col min="1" max="1" width="20.140625" style="185" customWidth="1"/>
    <col min="2" max="2" width="46.5703125" style="47" customWidth="1"/>
    <col min="3" max="3" width="15.7109375" style="185" customWidth="1"/>
    <col min="4" max="4" width="24.7109375" style="185" customWidth="1"/>
    <col min="5" max="5" width="11.5703125" style="48" customWidth="1"/>
    <col min="6" max="6" width="10.85546875" style="48" customWidth="1"/>
    <col min="7" max="16384" width="9.140625" style="48"/>
  </cols>
  <sheetData>
    <row r="1" spans="1:6" ht="20.100000000000001" customHeight="1">
      <c r="A1" s="300" t="s">
        <v>62</v>
      </c>
      <c r="B1" s="694" t="s">
        <v>61</v>
      </c>
      <c r="C1" s="694"/>
      <c r="D1" s="694"/>
      <c r="E1" s="695"/>
      <c r="F1" s="412" t="s">
        <v>103</v>
      </c>
    </row>
    <row r="2" spans="1:6" ht="20.100000000000001" customHeight="1">
      <c r="A2" s="678"/>
      <c r="B2" s="681"/>
      <c r="C2" s="681"/>
      <c r="D2" s="681"/>
      <c r="E2" s="681"/>
      <c r="F2" s="680"/>
    </row>
    <row r="3" spans="1:6" ht="20.100000000000001" customHeight="1">
      <c r="A3" s="668" t="s">
        <v>104</v>
      </c>
      <c r="B3" s="692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</row>
    <row r="4" spans="1:6" s="43" customFormat="1" ht="20.100000000000001" customHeight="1">
      <c r="A4" s="654"/>
      <c r="B4" s="693"/>
      <c r="C4" s="656"/>
      <c r="D4" s="655"/>
      <c r="E4" s="441">
        <v>1200</v>
      </c>
      <c r="F4" s="441">
        <v>24860</v>
      </c>
    </row>
    <row r="5" spans="1:6" ht="20.100000000000001" customHeight="1">
      <c r="A5" s="49" t="s">
        <v>1073</v>
      </c>
      <c r="B5" s="50" t="s">
        <v>1074</v>
      </c>
      <c r="C5" s="51" t="s">
        <v>116</v>
      </c>
      <c r="D5" s="52" t="s">
        <v>117</v>
      </c>
      <c r="E5" s="34"/>
      <c r="F5" s="34">
        <v>1179.42</v>
      </c>
    </row>
    <row r="6" spans="1:6" ht="20.100000000000001" customHeight="1">
      <c r="A6" s="49" t="s">
        <v>1075</v>
      </c>
      <c r="B6" s="50" t="s">
        <v>1076</v>
      </c>
      <c r="C6" s="51" t="s">
        <v>116</v>
      </c>
      <c r="D6" s="52" t="s">
        <v>117</v>
      </c>
      <c r="E6" s="34"/>
      <c r="F6" s="34">
        <v>1474.12</v>
      </c>
    </row>
    <row r="7" spans="1:6" ht="20.100000000000001" customHeight="1">
      <c r="A7" s="49" t="s">
        <v>1077</v>
      </c>
      <c r="B7" s="50" t="s">
        <v>1078</v>
      </c>
      <c r="C7" s="51" t="s">
        <v>116</v>
      </c>
      <c r="D7" s="52" t="s">
        <v>117</v>
      </c>
      <c r="E7" s="34"/>
      <c r="F7" s="34">
        <v>2838.34</v>
      </c>
    </row>
    <row r="8" spans="1:6" ht="20.100000000000001" customHeight="1">
      <c r="A8" s="49" t="s">
        <v>1079</v>
      </c>
      <c r="B8" s="50" t="s">
        <v>1080</v>
      </c>
      <c r="C8" s="51" t="s">
        <v>112</v>
      </c>
      <c r="D8" s="52" t="s">
        <v>113</v>
      </c>
      <c r="E8" s="34"/>
      <c r="F8" s="34">
        <v>500</v>
      </c>
    </row>
    <row r="9" spans="1:6" ht="20.100000000000001" customHeight="1">
      <c r="A9" s="58" t="s">
        <v>1081</v>
      </c>
      <c r="B9" s="38" t="s">
        <v>1082</v>
      </c>
      <c r="C9" s="39" t="s">
        <v>112</v>
      </c>
      <c r="D9" s="40" t="s">
        <v>113</v>
      </c>
      <c r="E9" s="62"/>
      <c r="F9" s="62">
        <v>500</v>
      </c>
    </row>
    <row r="10" spans="1:6" ht="20.100000000000001" customHeight="1">
      <c r="A10" s="58" t="s">
        <v>1083</v>
      </c>
      <c r="B10" s="38" t="s">
        <v>1084</v>
      </c>
      <c r="C10" s="39" t="s">
        <v>124</v>
      </c>
      <c r="D10" s="40" t="s">
        <v>125</v>
      </c>
      <c r="E10" s="62"/>
      <c r="F10" s="62">
        <v>1330</v>
      </c>
    </row>
    <row r="11" spans="1:6" ht="20.100000000000001" customHeight="1">
      <c r="A11" s="58" t="s">
        <v>1085</v>
      </c>
      <c r="B11" s="38" t="s">
        <v>1086</v>
      </c>
      <c r="C11" s="39" t="s">
        <v>112</v>
      </c>
      <c r="D11" s="40" t="s">
        <v>113</v>
      </c>
      <c r="E11" s="62"/>
      <c r="F11" s="62">
        <v>500</v>
      </c>
    </row>
    <row r="12" spans="1:6" ht="20.100000000000001" customHeight="1">
      <c r="A12" s="58" t="s">
        <v>1087</v>
      </c>
      <c r="B12" s="38" t="s">
        <v>1088</v>
      </c>
      <c r="C12" s="39" t="s">
        <v>124</v>
      </c>
      <c r="D12" s="40" t="s">
        <v>125</v>
      </c>
      <c r="E12" s="62"/>
      <c r="F12" s="62">
        <v>1782.31</v>
      </c>
    </row>
    <row r="13" spans="1:6" ht="20.100000000000001" customHeight="1">
      <c r="A13" s="58" t="s">
        <v>1089</v>
      </c>
      <c r="B13" s="38" t="s">
        <v>1090</v>
      </c>
      <c r="C13" s="39" t="s">
        <v>124</v>
      </c>
      <c r="D13" s="40" t="s">
        <v>125</v>
      </c>
      <c r="E13" s="62"/>
      <c r="F13" s="62">
        <v>2000</v>
      </c>
    </row>
    <row r="14" spans="1:6" ht="20.100000000000001" customHeight="1">
      <c r="A14" s="58" t="s">
        <v>1091</v>
      </c>
      <c r="B14" s="38" t="s">
        <v>1092</v>
      </c>
      <c r="C14" s="39" t="s">
        <v>116</v>
      </c>
      <c r="D14" s="40" t="s">
        <v>117</v>
      </c>
      <c r="E14" s="62"/>
      <c r="F14" s="62">
        <v>1680.28</v>
      </c>
    </row>
    <row r="15" spans="1:6" ht="20.100000000000001" customHeight="1">
      <c r="A15" s="58" t="s">
        <v>1093</v>
      </c>
      <c r="B15" s="38" t="s">
        <v>1094</v>
      </c>
      <c r="C15" s="39" t="s">
        <v>116</v>
      </c>
      <c r="D15" s="40" t="s">
        <v>117</v>
      </c>
      <c r="E15" s="62"/>
      <c r="F15" s="62">
        <v>1680.28</v>
      </c>
    </row>
    <row r="16" spans="1:6" ht="20.100000000000001" customHeight="1">
      <c r="A16" s="158" t="s">
        <v>1095</v>
      </c>
      <c r="B16" s="150" t="s">
        <v>1096</v>
      </c>
      <c r="C16" s="151" t="s">
        <v>124</v>
      </c>
      <c r="D16" s="152" t="s">
        <v>125</v>
      </c>
      <c r="E16" s="159">
        <v>1200</v>
      </c>
      <c r="F16" s="157"/>
    </row>
    <row r="17" spans="1:7" ht="20.100000000000001" customHeight="1">
      <c r="A17" s="156" t="s">
        <v>1097</v>
      </c>
      <c r="B17" s="153" t="s">
        <v>1098</v>
      </c>
      <c r="C17" s="154" t="s">
        <v>112</v>
      </c>
      <c r="D17" s="135" t="s">
        <v>113</v>
      </c>
      <c r="E17" s="157"/>
      <c r="F17" s="157">
        <v>500</v>
      </c>
    </row>
    <row r="18" spans="1:7" ht="20.100000000000001" customHeight="1">
      <c r="A18" s="156" t="s">
        <v>1099</v>
      </c>
      <c r="B18" s="153" t="s">
        <v>1100</v>
      </c>
      <c r="C18" s="154" t="s">
        <v>124</v>
      </c>
      <c r="D18" s="135" t="s">
        <v>117</v>
      </c>
      <c r="E18" s="157"/>
      <c r="F18" s="157">
        <v>1740.34</v>
      </c>
    </row>
    <row r="19" spans="1:7" ht="20.100000000000001" customHeight="1">
      <c r="A19" s="156" t="s">
        <v>1101</v>
      </c>
      <c r="B19" s="153" t="s">
        <v>1102</v>
      </c>
      <c r="C19" s="154" t="s">
        <v>112</v>
      </c>
      <c r="D19" s="135" t="s">
        <v>113</v>
      </c>
      <c r="E19" s="157"/>
      <c r="F19" s="157">
        <v>500</v>
      </c>
    </row>
    <row r="20" spans="1:7" ht="20.100000000000001" customHeight="1">
      <c r="A20" s="156" t="s">
        <v>1103</v>
      </c>
      <c r="B20" s="153" t="s">
        <v>1104</v>
      </c>
      <c r="C20" s="154" t="s">
        <v>112</v>
      </c>
      <c r="D20" s="135" t="s">
        <v>113</v>
      </c>
      <c r="E20" s="157"/>
      <c r="F20" s="157">
        <v>500</v>
      </c>
    </row>
    <row r="21" spans="1:7" ht="20.100000000000001" customHeight="1">
      <c r="A21" s="346"/>
      <c r="B21" s="334"/>
      <c r="C21" s="335"/>
      <c r="D21" s="336"/>
      <c r="E21" s="347"/>
      <c r="F21" s="347"/>
    </row>
    <row r="22" spans="1:7" ht="20.100000000000001" customHeight="1">
      <c r="A22" s="156"/>
      <c r="B22" s="153"/>
      <c r="C22" s="154"/>
      <c r="D22" s="135"/>
      <c r="E22" s="157"/>
      <c r="F22" s="157"/>
    </row>
    <row r="23" spans="1:7" ht="20.100000000000001" customHeight="1">
      <c r="A23" s="156"/>
      <c r="B23" s="153"/>
      <c r="C23" s="154"/>
      <c r="D23" s="135"/>
      <c r="E23" s="157"/>
      <c r="F23" s="157"/>
    </row>
    <row r="24" spans="1:7" ht="20.100000000000001" customHeight="1">
      <c r="A24" s="333"/>
      <c r="B24" s="352"/>
      <c r="C24" s="333"/>
      <c r="D24" s="333"/>
      <c r="E24" s="353"/>
      <c r="F24" s="353"/>
    </row>
    <row r="25" spans="1:7" ht="20.100000000000001" customHeight="1">
      <c r="A25" s="664" t="s">
        <v>133</v>
      </c>
      <c r="B25" s="664"/>
      <c r="C25" s="664"/>
      <c r="D25" s="664"/>
      <c r="E25" s="37">
        <f>SUM(E5:E24)</f>
        <v>1200</v>
      </c>
      <c r="F25" s="37">
        <f>SUM(F5:F24)</f>
        <v>18705.09</v>
      </c>
    </row>
    <row r="26" spans="1:7" ht="20.100000000000001" customHeight="1">
      <c r="A26" s="664" t="s">
        <v>134</v>
      </c>
      <c r="B26" s="664"/>
      <c r="C26" s="664"/>
      <c r="D26" s="664"/>
      <c r="E26" s="106">
        <f>E4-E25</f>
        <v>0</v>
      </c>
      <c r="F26" s="106">
        <f>F4-F25</f>
        <v>6154.91</v>
      </c>
      <c r="G26" s="48" t="s">
        <v>252</v>
      </c>
    </row>
    <row r="27" spans="1:7" ht="20.100000000000001" customHeight="1">
      <c r="A27" s="41"/>
      <c r="B27" s="42"/>
      <c r="C27" s="41"/>
      <c r="D27" s="41"/>
    </row>
    <row r="28" spans="1:7" ht="20.100000000000001" customHeight="1">
      <c r="A28" s="44" t="s">
        <v>205</v>
      </c>
      <c r="B28" s="42"/>
      <c r="C28" s="41"/>
      <c r="D28" s="41"/>
      <c r="E28" s="43"/>
    </row>
    <row r="29" spans="1:7" ht="20.100000000000001" customHeight="1">
      <c r="A29" s="44" t="s">
        <v>206</v>
      </c>
      <c r="C29" s="44"/>
      <c r="D29" s="44"/>
    </row>
  </sheetData>
  <sheetProtection selectLockedCells="1" selectUnlockedCells="1"/>
  <customSheetViews>
    <customSheetView guid="{9136D788-8883-4E51-8DA8-5BFE4753DE97}">
      <selection activeCell="D12" sqref="D12"/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8">
    <mergeCell ref="B1:E1"/>
    <mergeCell ref="A2:F2"/>
    <mergeCell ref="A26:D26"/>
    <mergeCell ref="A3:A4"/>
    <mergeCell ref="B3:B4"/>
    <mergeCell ref="C3:C4"/>
    <mergeCell ref="D3:D4"/>
    <mergeCell ref="A25:D25"/>
  </mergeCells>
  <hyperlinks>
    <hyperlink ref="F1" location="Indice!A1" display="Índice" xr:uid="{00000000-0004-0000-2F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Plan35"/>
  <dimension ref="A1:G22"/>
  <sheetViews>
    <sheetView workbookViewId="0" xr3:uid="{DED2A6B2-B78A-5A07-A845-30818C757969}">
      <selection activeCell="A14" sqref="A14"/>
    </sheetView>
  </sheetViews>
  <sheetFormatPr defaultColWidth="8.7109375" defaultRowHeight="20.100000000000001" customHeight="1"/>
  <cols>
    <col min="1" max="1" width="19.42578125" style="187" customWidth="1"/>
    <col min="2" max="2" width="36.42578125" style="108" customWidth="1"/>
    <col min="3" max="3" width="19.7109375" style="108" customWidth="1"/>
    <col min="4" max="4" width="25.42578125" style="108" customWidth="1"/>
    <col min="5" max="5" width="11.5703125" style="108" customWidth="1"/>
    <col min="6" max="6" width="11.140625" style="108" customWidth="1"/>
    <col min="7" max="16384" width="8.7109375" style="108"/>
  </cols>
  <sheetData>
    <row r="1" spans="1:6" ht="20.100000000000001" customHeight="1">
      <c r="A1" s="308" t="s">
        <v>52</v>
      </c>
      <c r="B1" s="309" t="s">
        <v>51</v>
      </c>
      <c r="C1" s="310"/>
      <c r="D1" s="310"/>
      <c r="E1" s="287"/>
      <c r="F1" s="413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195" t="s">
        <v>108</v>
      </c>
      <c r="F3" s="195" t="s">
        <v>109</v>
      </c>
    </row>
    <row r="4" spans="1:6" ht="20.100000000000001" customHeight="1">
      <c r="A4" s="639"/>
      <c r="B4" s="641"/>
      <c r="C4" s="643"/>
      <c r="D4" s="641"/>
      <c r="E4" s="196">
        <v>1550</v>
      </c>
      <c r="F4" s="196">
        <v>7084</v>
      </c>
    </row>
    <row r="5" spans="1:6" ht="20.100000000000001" customHeight="1">
      <c r="A5" s="197" t="s">
        <v>1105</v>
      </c>
      <c r="B5" s="198" t="s">
        <v>1106</v>
      </c>
      <c r="C5" s="199" t="s">
        <v>124</v>
      </c>
      <c r="D5" s="200" t="s">
        <v>125</v>
      </c>
      <c r="E5" s="196"/>
      <c r="F5" s="196">
        <v>1132</v>
      </c>
    </row>
    <row r="6" spans="1:6" ht="20.100000000000001" customHeight="1">
      <c r="A6" s="197" t="s">
        <v>1107</v>
      </c>
      <c r="B6" s="201" t="s">
        <v>1108</v>
      </c>
      <c r="C6" s="199" t="s">
        <v>124</v>
      </c>
      <c r="D6" s="200" t="s">
        <v>125</v>
      </c>
      <c r="E6" s="196"/>
      <c r="F6" s="196">
        <v>1250</v>
      </c>
    </row>
    <row r="7" spans="1:6" ht="20.100000000000001" customHeight="1">
      <c r="A7" s="197" t="s">
        <v>1109</v>
      </c>
      <c r="B7" s="198" t="s">
        <v>1110</v>
      </c>
      <c r="C7" s="199" t="s">
        <v>124</v>
      </c>
      <c r="D7" s="200" t="s">
        <v>125</v>
      </c>
      <c r="E7" s="196"/>
      <c r="F7" s="196">
        <v>807.8</v>
      </c>
    </row>
    <row r="8" spans="1:6" ht="20.100000000000001" customHeight="1">
      <c r="A8" s="197" t="s">
        <v>1111</v>
      </c>
      <c r="B8" s="198" t="s">
        <v>1112</v>
      </c>
      <c r="C8" s="199" t="s">
        <v>116</v>
      </c>
      <c r="D8" s="200" t="s">
        <v>117</v>
      </c>
      <c r="E8" s="196"/>
      <c r="F8" s="196">
        <v>1727.37</v>
      </c>
    </row>
    <row r="9" spans="1:6" ht="20.100000000000001" customHeight="1">
      <c r="A9" s="102" t="s">
        <v>1113</v>
      </c>
      <c r="B9" s="202" t="s">
        <v>1110</v>
      </c>
      <c r="C9" s="102" t="s">
        <v>124</v>
      </c>
      <c r="D9" s="102" t="s">
        <v>125</v>
      </c>
      <c r="E9" s="203"/>
      <c r="F9" s="203">
        <v>842</v>
      </c>
    </row>
    <row r="10" spans="1:6" ht="20.100000000000001" customHeight="1">
      <c r="A10" s="102" t="s">
        <v>1114</v>
      </c>
      <c r="B10" s="202" t="s">
        <v>1115</v>
      </c>
      <c r="C10" s="102" t="s">
        <v>124</v>
      </c>
      <c r="D10" s="202" t="s">
        <v>125</v>
      </c>
      <c r="E10" s="203">
        <v>250</v>
      </c>
      <c r="F10" s="203"/>
    </row>
    <row r="11" spans="1:6" ht="20.100000000000001" customHeight="1">
      <c r="A11" s="197" t="s">
        <v>1116</v>
      </c>
      <c r="B11" s="198" t="s">
        <v>1115</v>
      </c>
      <c r="C11" s="102" t="s">
        <v>124</v>
      </c>
      <c r="D11" s="200" t="s">
        <v>125</v>
      </c>
      <c r="E11" s="196">
        <v>1000</v>
      </c>
      <c r="F11" s="196"/>
    </row>
    <row r="12" spans="1:6" ht="20.100000000000001" customHeight="1">
      <c r="A12" s="197" t="s">
        <v>1117</v>
      </c>
      <c r="B12" s="198" t="s">
        <v>1115</v>
      </c>
      <c r="C12" s="199" t="s">
        <v>124</v>
      </c>
      <c r="D12" s="200" t="s">
        <v>125</v>
      </c>
      <c r="E12" s="196">
        <v>250</v>
      </c>
      <c r="F12" s="196"/>
    </row>
    <row r="13" spans="1:6" ht="20.100000000000001" customHeight="1">
      <c r="A13" s="197"/>
      <c r="B13" s="198"/>
      <c r="C13" s="199"/>
      <c r="D13" s="200"/>
      <c r="E13" s="196"/>
      <c r="F13" s="196"/>
    </row>
    <row r="14" spans="1:6" ht="20.100000000000001" customHeight="1">
      <c r="A14" s="197"/>
      <c r="B14" s="198"/>
      <c r="C14" s="199"/>
      <c r="D14" s="200"/>
      <c r="E14" s="196"/>
      <c r="F14" s="196"/>
    </row>
    <row r="15" spans="1:6" ht="20.100000000000001" customHeight="1">
      <c r="A15" s="197"/>
      <c r="B15" s="198"/>
      <c r="C15" s="199"/>
      <c r="D15" s="200"/>
      <c r="E15" s="196"/>
      <c r="F15" s="196"/>
    </row>
    <row r="16" spans="1:6" ht="20.100000000000001" customHeight="1">
      <c r="A16" s="204"/>
      <c r="B16" s="205"/>
      <c r="C16" s="101"/>
      <c r="D16" s="206"/>
      <c r="E16" s="207"/>
      <c r="F16" s="207"/>
    </row>
    <row r="17" spans="1:7" ht="20.100000000000001" customHeight="1">
      <c r="A17" s="102"/>
      <c r="B17" s="205"/>
      <c r="C17" s="101"/>
      <c r="D17" s="206"/>
      <c r="E17" s="86"/>
      <c r="F17" s="86"/>
    </row>
    <row r="18" spans="1:7" ht="20.100000000000001" customHeight="1">
      <c r="A18" s="699" t="s">
        <v>133</v>
      </c>
      <c r="B18" s="699"/>
      <c r="C18" s="699"/>
      <c r="D18" s="699"/>
      <c r="E18" s="87">
        <f>SUM(E5:E17)</f>
        <v>1500</v>
      </c>
      <c r="F18" s="87">
        <f>SUM(F5:F17)</f>
        <v>5759.17</v>
      </c>
    </row>
    <row r="19" spans="1:7" ht="20.100000000000001" customHeight="1">
      <c r="A19" s="699" t="s">
        <v>134</v>
      </c>
      <c r="B19" s="699"/>
      <c r="C19" s="699"/>
      <c r="D19" s="699"/>
      <c r="E19" s="106">
        <f>E4-E18</f>
        <v>50</v>
      </c>
      <c r="F19" s="106">
        <f>F4-F18</f>
        <v>1324.83</v>
      </c>
      <c r="G19" s="108" t="s">
        <v>423</v>
      </c>
    </row>
    <row r="20" spans="1:7" ht="20.100000000000001" customHeight="1">
      <c r="A20" s="629"/>
      <c r="B20" s="208"/>
      <c r="C20" s="629"/>
      <c r="D20" s="629"/>
      <c r="E20" s="209"/>
    </row>
    <row r="21" spans="1:7" ht="20.100000000000001" customHeight="1">
      <c r="A21" s="629"/>
      <c r="B21" s="210"/>
      <c r="C21" s="629"/>
      <c r="D21" s="629"/>
      <c r="E21" s="209"/>
    </row>
    <row r="22" spans="1:7" ht="20.100000000000001" customHeight="1">
      <c r="A22" s="629"/>
      <c r="B22" s="210" t="s">
        <v>206</v>
      </c>
      <c r="C22" s="629"/>
      <c r="D22" s="629"/>
      <c r="E22" s="209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19:D19"/>
    <mergeCell ref="A3:A4"/>
    <mergeCell ref="B3:B4"/>
    <mergeCell ref="C3:C4"/>
    <mergeCell ref="D3:D4"/>
    <mergeCell ref="A18:D18"/>
  </mergeCells>
  <hyperlinks>
    <hyperlink ref="F1" location="Indice!A1" display="Índice" xr:uid="{00000000-0004-0000-30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"/>
  <dimension ref="A1"/>
  <sheetViews>
    <sheetView workbookViewId="0" xr3:uid="{F9CF3CF3-643B-5BE6-8B46-32C596A47465}"/>
  </sheetViews>
  <sheetFormatPr defaultRowHeight="12.75"/>
  <sheetData/>
  <customSheetViews>
    <customSheetView guid="{9136D788-8883-4E51-8DA8-5BFE4753DE97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Plan36"/>
  <dimension ref="A1:G25"/>
  <sheetViews>
    <sheetView workbookViewId="0" xr3:uid="{0048B8E7-8DCA-5CD6-B67B-486C8B362ABD}">
      <selection activeCell="G23" sqref="G23"/>
    </sheetView>
  </sheetViews>
  <sheetFormatPr defaultRowHeight="20.100000000000001" customHeight="1"/>
  <cols>
    <col min="1" max="1" width="20.85546875" style="187" customWidth="1"/>
    <col min="2" max="2" width="43.140625" style="210" customWidth="1"/>
    <col min="3" max="3" width="17.42578125" style="187" customWidth="1"/>
    <col min="4" max="4" width="29.140625" style="187" customWidth="1"/>
    <col min="5" max="5" width="10.85546875" style="108" customWidth="1"/>
    <col min="6" max="16384" width="9.140625" style="108"/>
  </cols>
  <sheetData>
    <row r="1" spans="1:6" ht="20.100000000000001" customHeight="1">
      <c r="A1" s="308" t="s">
        <v>64</v>
      </c>
      <c r="B1" s="701" t="s">
        <v>63</v>
      </c>
      <c r="C1" s="701"/>
      <c r="D1" s="701"/>
      <c r="E1" s="702"/>
      <c r="F1" s="413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639"/>
      <c r="B4" s="641"/>
      <c r="C4" s="643"/>
      <c r="D4" s="641"/>
      <c r="E4" s="196">
        <v>1200</v>
      </c>
      <c r="F4" s="196">
        <v>5000</v>
      </c>
    </row>
    <row r="5" spans="1:6" ht="20.100000000000001" customHeight="1">
      <c r="A5" s="102" t="s">
        <v>1118</v>
      </c>
      <c r="B5" s="211" t="s">
        <v>1119</v>
      </c>
      <c r="C5" s="102" t="s">
        <v>116</v>
      </c>
      <c r="D5" s="102" t="s">
        <v>117</v>
      </c>
      <c r="E5" s="86"/>
      <c r="F5" s="86">
        <v>1776.17</v>
      </c>
    </row>
    <row r="6" spans="1:6" ht="20.100000000000001" customHeight="1">
      <c r="A6" s="102" t="s">
        <v>1120</v>
      </c>
      <c r="B6" s="211" t="s">
        <v>1121</v>
      </c>
      <c r="C6" s="102" t="s">
        <v>116</v>
      </c>
      <c r="D6" s="102" t="s">
        <v>117</v>
      </c>
      <c r="E6" s="86"/>
      <c r="F6" s="86">
        <v>639.64</v>
      </c>
    </row>
    <row r="7" spans="1:6" ht="20.100000000000001" customHeight="1">
      <c r="A7" s="102"/>
      <c r="B7" s="211"/>
      <c r="C7" s="102"/>
      <c r="D7" s="102"/>
      <c r="E7" s="86"/>
      <c r="F7" s="86"/>
    </row>
    <row r="8" spans="1:6" ht="20.100000000000001" customHeight="1">
      <c r="A8" s="204"/>
      <c r="B8" s="205"/>
      <c r="C8" s="101"/>
      <c r="D8" s="206"/>
      <c r="E8" s="207"/>
      <c r="F8" s="207"/>
    </row>
    <row r="9" spans="1:6" ht="20.100000000000001" customHeight="1">
      <c r="A9" s="204"/>
      <c r="B9" s="205"/>
      <c r="C9" s="101"/>
      <c r="D9" s="206"/>
      <c r="E9" s="207"/>
      <c r="F9" s="207"/>
    </row>
    <row r="10" spans="1:6" ht="20.100000000000001" customHeight="1">
      <c r="A10" s="204"/>
      <c r="B10" s="205"/>
      <c r="C10" s="101"/>
      <c r="D10" s="206"/>
      <c r="E10" s="207"/>
      <c r="F10" s="207"/>
    </row>
    <row r="11" spans="1:6" ht="20.100000000000001" customHeight="1">
      <c r="A11" s="204"/>
      <c r="B11" s="205"/>
      <c r="C11" s="101"/>
      <c r="D11" s="206"/>
      <c r="E11" s="207"/>
      <c r="F11" s="207"/>
    </row>
    <row r="12" spans="1:6" ht="20.100000000000001" customHeight="1">
      <c r="A12" s="204"/>
      <c r="B12" s="205"/>
      <c r="C12" s="101"/>
      <c r="D12" s="206"/>
      <c r="E12" s="207"/>
      <c r="F12" s="207"/>
    </row>
    <row r="13" spans="1:6" ht="20.100000000000001" customHeight="1">
      <c r="A13" s="204"/>
      <c r="B13" s="205"/>
      <c r="C13" s="101"/>
      <c r="D13" s="206"/>
      <c r="E13" s="207"/>
      <c r="F13" s="207"/>
    </row>
    <row r="14" spans="1:6" ht="20.100000000000001" customHeight="1">
      <c r="A14" s="204"/>
      <c r="B14" s="205"/>
      <c r="C14" s="101"/>
      <c r="D14" s="206"/>
      <c r="E14" s="207"/>
      <c r="F14" s="207"/>
    </row>
    <row r="15" spans="1:6" ht="20.100000000000001" customHeight="1">
      <c r="A15" s="204"/>
      <c r="B15" s="205"/>
      <c r="C15" s="101"/>
      <c r="D15" s="206"/>
      <c r="E15" s="207"/>
      <c r="F15" s="207"/>
    </row>
    <row r="16" spans="1:6" ht="20.100000000000001" customHeight="1">
      <c r="A16" s="204"/>
      <c r="B16" s="205"/>
      <c r="C16" s="101"/>
      <c r="D16" s="206"/>
      <c r="E16" s="207"/>
      <c r="F16" s="207"/>
    </row>
    <row r="17" spans="1:7" ht="20.100000000000001" customHeight="1">
      <c r="A17" s="204"/>
      <c r="B17" s="205"/>
      <c r="C17" s="101"/>
      <c r="D17" s="206"/>
      <c r="E17" s="207"/>
      <c r="F17" s="207"/>
    </row>
    <row r="18" spans="1:7" ht="20.100000000000001" customHeight="1">
      <c r="A18" s="204"/>
      <c r="B18" s="205"/>
      <c r="C18" s="101"/>
      <c r="D18" s="206"/>
      <c r="E18" s="207"/>
      <c r="F18" s="207"/>
    </row>
    <row r="19" spans="1:7" ht="20.100000000000001" customHeight="1">
      <c r="A19" s="204"/>
      <c r="B19" s="205"/>
      <c r="C19" s="101"/>
      <c r="D19" s="206"/>
      <c r="E19" s="207"/>
      <c r="F19" s="207"/>
    </row>
    <row r="20" spans="1:7" ht="20.100000000000001" customHeight="1">
      <c r="A20" s="102"/>
      <c r="B20" s="205"/>
      <c r="C20" s="101"/>
      <c r="D20" s="206"/>
      <c r="E20" s="86"/>
      <c r="F20" s="86"/>
    </row>
    <row r="21" spans="1:7" ht="20.100000000000001" customHeight="1">
      <c r="A21" s="699" t="s">
        <v>133</v>
      </c>
      <c r="B21" s="699"/>
      <c r="C21" s="699"/>
      <c r="D21" s="699"/>
      <c r="E21" s="87">
        <f>SUM(E5:E20)</f>
        <v>0</v>
      </c>
      <c r="F21" s="87">
        <f>SUM(F5:F20)</f>
        <v>2415.81</v>
      </c>
    </row>
    <row r="22" spans="1:7" ht="20.100000000000001" customHeight="1">
      <c r="A22" s="699" t="s">
        <v>134</v>
      </c>
      <c r="B22" s="699"/>
      <c r="C22" s="699"/>
      <c r="D22" s="699"/>
      <c r="E22" s="106">
        <f>E4-E21</f>
        <v>1200</v>
      </c>
      <c r="F22" s="106">
        <f>F4-F21</f>
        <v>2584.19</v>
      </c>
      <c r="G22" s="108" t="s">
        <v>252</v>
      </c>
    </row>
    <row r="23" spans="1:7" ht="20.100000000000001" customHeight="1">
      <c r="A23" s="629"/>
      <c r="C23" s="629"/>
      <c r="D23" s="629"/>
    </row>
    <row r="24" spans="1:7" ht="20.100000000000001" customHeight="1">
      <c r="A24" s="629" t="s">
        <v>205</v>
      </c>
      <c r="C24" s="629"/>
      <c r="D24" s="629"/>
    </row>
    <row r="25" spans="1:7" ht="20.100000000000001" customHeight="1">
      <c r="A25" s="629" t="s">
        <v>206</v>
      </c>
      <c r="C25" s="629"/>
      <c r="D25" s="629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8">
    <mergeCell ref="B1:E1"/>
    <mergeCell ref="A2:F2"/>
    <mergeCell ref="A22:D22"/>
    <mergeCell ref="A3:A4"/>
    <mergeCell ref="B3:B4"/>
    <mergeCell ref="C3:C4"/>
    <mergeCell ref="D3:D4"/>
    <mergeCell ref="A21:D21"/>
  </mergeCells>
  <hyperlinks>
    <hyperlink ref="F1" location="Indice!A1" display="Índice" xr:uid="{00000000-0004-0000-31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Plan37">
    <tabColor indexed="9"/>
  </sheetPr>
  <dimension ref="A1:G127"/>
  <sheetViews>
    <sheetView topLeftCell="A18" workbookViewId="0" xr3:uid="{19D6837B-414E-59DE-8400-B0C0387C2173}">
      <selection activeCell="B44" sqref="B44"/>
    </sheetView>
  </sheetViews>
  <sheetFormatPr defaultRowHeight="20.100000000000001" customHeight="1"/>
  <cols>
    <col min="1" max="1" width="20.7109375" style="256" customWidth="1"/>
    <col min="2" max="2" width="38.7109375" style="218" customWidth="1"/>
    <col min="3" max="3" width="17.42578125" style="256" customWidth="1"/>
    <col min="4" max="4" width="24.5703125" style="256" customWidth="1"/>
    <col min="5" max="5" width="11.5703125" style="108" customWidth="1"/>
    <col min="6" max="6" width="11" style="108" customWidth="1"/>
    <col min="7" max="16384" width="9.140625" style="108"/>
  </cols>
  <sheetData>
    <row r="1" spans="1:6" ht="20.100000000000001" customHeight="1">
      <c r="A1" s="308" t="s">
        <v>66</v>
      </c>
      <c r="B1" s="314" t="s">
        <v>1122</v>
      </c>
      <c r="C1" s="315"/>
      <c r="D1" s="315"/>
      <c r="E1" s="316"/>
      <c r="F1" s="414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703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639"/>
      <c r="B4" s="704"/>
      <c r="C4" s="643"/>
      <c r="D4" s="641"/>
      <c r="E4" s="87">
        <v>2100</v>
      </c>
      <c r="F4" s="87">
        <v>47162.5</v>
      </c>
    </row>
    <row r="5" spans="1:6" ht="20.100000000000001" customHeight="1">
      <c r="A5" s="212" t="s">
        <v>1123</v>
      </c>
      <c r="B5" s="213" t="s">
        <v>1124</v>
      </c>
      <c r="C5" s="214" t="s">
        <v>116</v>
      </c>
      <c r="D5" s="215" t="s">
        <v>117</v>
      </c>
      <c r="E5" s="87"/>
      <c r="F5" s="87">
        <v>2421.7399999999998</v>
      </c>
    </row>
    <row r="6" spans="1:6" ht="20.100000000000001" customHeight="1">
      <c r="A6" s="212" t="s">
        <v>1125</v>
      </c>
      <c r="B6" s="213" t="s">
        <v>1126</v>
      </c>
      <c r="C6" s="214" t="s">
        <v>116</v>
      </c>
      <c r="D6" s="215" t="s">
        <v>117</v>
      </c>
      <c r="E6" s="87"/>
      <c r="F6" s="87">
        <v>1003.9</v>
      </c>
    </row>
    <row r="7" spans="1:6" ht="20.100000000000001" customHeight="1">
      <c r="A7" s="212" t="s">
        <v>1127</v>
      </c>
      <c r="B7" s="213" t="s">
        <v>1128</v>
      </c>
      <c r="C7" s="214" t="s">
        <v>116</v>
      </c>
      <c r="D7" s="215" t="s">
        <v>117</v>
      </c>
      <c r="E7" s="87"/>
      <c r="F7" s="87">
        <v>1656.45</v>
      </c>
    </row>
    <row r="8" spans="1:6" ht="20.100000000000001" customHeight="1">
      <c r="A8" s="212" t="s">
        <v>1129</v>
      </c>
      <c r="B8" s="213" t="s">
        <v>1130</v>
      </c>
      <c r="C8" s="214" t="s">
        <v>116</v>
      </c>
      <c r="D8" s="215" t="s">
        <v>117</v>
      </c>
      <c r="E8" s="87"/>
      <c r="F8" s="87">
        <v>1788.82</v>
      </c>
    </row>
    <row r="9" spans="1:6" ht="20.100000000000001" customHeight="1">
      <c r="A9" s="212" t="s">
        <v>1131</v>
      </c>
      <c r="B9" s="213" t="s">
        <v>1132</v>
      </c>
      <c r="C9" s="214" t="s">
        <v>112</v>
      </c>
      <c r="D9" s="215" t="s">
        <v>113</v>
      </c>
      <c r="E9" s="87"/>
      <c r="F9" s="87">
        <v>1000</v>
      </c>
    </row>
    <row r="10" spans="1:6" ht="20.100000000000001" customHeight="1">
      <c r="A10" s="212" t="s">
        <v>1133</v>
      </c>
      <c r="B10" s="213" t="s">
        <v>1134</v>
      </c>
      <c r="C10" s="214" t="s">
        <v>112</v>
      </c>
      <c r="D10" s="215" t="s">
        <v>113</v>
      </c>
      <c r="E10" s="87"/>
      <c r="F10" s="87">
        <v>1000</v>
      </c>
    </row>
    <row r="11" spans="1:6" ht="20.100000000000001" customHeight="1">
      <c r="A11" s="212" t="s">
        <v>1135</v>
      </c>
      <c r="B11" s="213" t="s">
        <v>1136</v>
      </c>
      <c r="C11" s="214" t="s">
        <v>112</v>
      </c>
      <c r="D11" s="215" t="s">
        <v>113</v>
      </c>
      <c r="E11" s="87"/>
      <c r="F11" s="87">
        <v>750</v>
      </c>
    </row>
    <row r="12" spans="1:6" ht="20.100000000000001" customHeight="1">
      <c r="A12" s="212" t="s">
        <v>1137</v>
      </c>
      <c r="B12" s="213" t="s">
        <v>1138</v>
      </c>
      <c r="C12" s="214" t="s">
        <v>116</v>
      </c>
      <c r="D12" s="215" t="s">
        <v>117</v>
      </c>
      <c r="E12" s="87"/>
      <c r="F12" s="87">
        <v>1198.3</v>
      </c>
    </row>
    <row r="13" spans="1:6" ht="20.100000000000001" customHeight="1">
      <c r="A13" s="212" t="s">
        <v>1139</v>
      </c>
      <c r="B13" s="213" t="s">
        <v>1140</v>
      </c>
      <c r="C13" s="214" t="s">
        <v>124</v>
      </c>
      <c r="D13" s="215" t="s">
        <v>117</v>
      </c>
      <c r="E13" s="87"/>
      <c r="F13" s="87">
        <v>956.35</v>
      </c>
    </row>
    <row r="14" spans="1:6" ht="20.100000000000001" customHeight="1">
      <c r="A14" s="212" t="s">
        <v>1141</v>
      </c>
      <c r="B14" s="213" t="s">
        <v>354</v>
      </c>
      <c r="C14" s="214" t="s">
        <v>124</v>
      </c>
      <c r="D14" s="215" t="s">
        <v>117</v>
      </c>
      <c r="E14" s="87"/>
      <c r="F14" s="87">
        <v>1400.4</v>
      </c>
    </row>
    <row r="15" spans="1:6" ht="20.100000000000001" customHeight="1">
      <c r="A15" s="212" t="s">
        <v>1142</v>
      </c>
      <c r="B15" s="93" t="s">
        <v>1143</v>
      </c>
      <c r="C15" s="214" t="s">
        <v>124</v>
      </c>
      <c r="D15" s="215" t="s">
        <v>125</v>
      </c>
      <c r="E15" s="160"/>
      <c r="F15" s="160">
        <v>1990</v>
      </c>
    </row>
    <row r="16" spans="1:6" ht="20.100000000000001" customHeight="1">
      <c r="A16" s="212" t="s">
        <v>1144</v>
      </c>
      <c r="B16" s="213" t="s">
        <v>1145</v>
      </c>
      <c r="C16" s="214" t="s">
        <v>124</v>
      </c>
      <c r="D16" s="215" t="s">
        <v>125</v>
      </c>
      <c r="E16" s="87"/>
      <c r="F16" s="87">
        <v>330</v>
      </c>
    </row>
    <row r="17" spans="1:6" ht="20.100000000000001" customHeight="1">
      <c r="A17" s="212" t="s">
        <v>1146</v>
      </c>
      <c r="B17" s="213" t="s">
        <v>1145</v>
      </c>
      <c r="C17" s="214" t="s">
        <v>124</v>
      </c>
      <c r="D17" s="215" t="s">
        <v>117</v>
      </c>
      <c r="E17" s="87"/>
      <c r="F17" s="87">
        <v>808.22</v>
      </c>
    </row>
    <row r="18" spans="1:6" ht="20.100000000000001" customHeight="1">
      <c r="A18" s="212" t="s">
        <v>1147</v>
      </c>
      <c r="B18" s="213" t="s">
        <v>1124</v>
      </c>
      <c r="C18" s="214" t="s">
        <v>124</v>
      </c>
      <c r="D18" s="215" t="s">
        <v>117</v>
      </c>
      <c r="E18" s="87"/>
      <c r="F18" s="87">
        <v>459.86</v>
      </c>
    </row>
    <row r="19" spans="1:6" ht="20.100000000000001" customHeight="1">
      <c r="A19" s="212" t="s">
        <v>1148</v>
      </c>
      <c r="B19" s="213" t="s">
        <v>1149</v>
      </c>
      <c r="C19" s="214" t="s">
        <v>124</v>
      </c>
      <c r="D19" s="215" t="s">
        <v>117</v>
      </c>
      <c r="E19" s="87"/>
      <c r="F19" s="87">
        <v>630.38</v>
      </c>
    </row>
    <row r="20" spans="1:6" ht="20.100000000000001" customHeight="1">
      <c r="A20" s="212" t="s">
        <v>1150</v>
      </c>
      <c r="B20" s="213" t="s">
        <v>1151</v>
      </c>
      <c r="C20" s="214" t="s">
        <v>124</v>
      </c>
      <c r="D20" s="215" t="s">
        <v>117</v>
      </c>
      <c r="E20" s="87"/>
      <c r="F20" s="87">
        <v>2029.95</v>
      </c>
    </row>
    <row r="21" spans="1:6" ht="20.100000000000001" customHeight="1">
      <c r="A21" s="212" t="s">
        <v>1152</v>
      </c>
      <c r="B21" s="213" t="s">
        <v>1153</v>
      </c>
      <c r="C21" s="214" t="s">
        <v>112</v>
      </c>
      <c r="D21" s="215" t="s">
        <v>113</v>
      </c>
      <c r="E21" s="87"/>
      <c r="F21" s="87">
        <v>1000</v>
      </c>
    </row>
    <row r="22" spans="1:6" ht="20.100000000000001" customHeight="1">
      <c r="A22" s="212" t="s">
        <v>1154</v>
      </c>
      <c r="B22" s="213" t="s">
        <v>1155</v>
      </c>
      <c r="C22" s="214" t="s">
        <v>112</v>
      </c>
      <c r="D22" s="215" t="s">
        <v>113</v>
      </c>
      <c r="E22" s="87"/>
      <c r="F22" s="87">
        <v>1000</v>
      </c>
    </row>
    <row r="23" spans="1:6" ht="20.100000000000001" customHeight="1">
      <c r="A23" s="212" t="s">
        <v>1156</v>
      </c>
      <c r="B23" s="213" t="s">
        <v>1155</v>
      </c>
      <c r="C23" s="214" t="s">
        <v>112</v>
      </c>
      <c r="D23" s="215" t="s">
        <v>113</v>
      </c>
      <c r="E23" s="87"/>
      <c r="F23" s="87">
        <v>1000</v>
      </c>
    </row>
    <row r="24" spans="1:6" ht="20.100000000000001" customHeight="1">
      <c r="A24" s="212" t="s">
        <v>1157</v>
      </c>
      <c r="B24" s="213" t="s">
        <v>1158</v>
      </c>
      <c r="C24" s="214" t="s">
        <v>112</v>
      </c>
      <c r="D24" s="215" t="s">
        <v>113</v>
      </c>
      <c r="E24" s="87"/>
      <c r="F24" s="87">
        <v>1000</v>
      </c>
    </row>
    <row r="25" spans="1:6" ht="20.100000000000001" customHeight="1">
      <c r="A25" s="212" t="s">
        <v>1159</v>
      </c>
      <c r="B25" s="213" t="s">
        <v>1158</v>
      </c>
      <c r="C25" s="214" t="s">
        <v>112</v>
      </c>
      <c r="D25" s="215" t="s">
        <v>113</v>
      </c>
      <c r="E25" s="87"/>
      <c r="F25" s="87">
        <v>1000</v>
      </c>
    </row>
    <row r="26" spans="1:6" ht="20.100000000000001" customHeight="1">
      <c r="A26" s="212" t="s">
        <v>1160</v>
      </c>
      <c r="B26" s="213" t="s">
        <v>1161</v>
      </c>
      <c r="C26" s="214" t="s">
        <v>116</v>
      </c>
      <c r="D26" s="215" t="s">
        <v>117</v>
      </c>
      <c r="E26" s="87"/>
      <c r="F26" s="87">
        <v>1211.8</v>
      </c>
    </row>
    <row r="27" spans="1:6" ht="20.100000000000001" customHeight="1">
      <c r="A27" s="212" t="s">
        <v>1162</v>
      </c>
      <c r="B27" s="213" t="s">
        <v>1163</v>
      </c>
      <c r="C27" s="214" t="s">
        <v>116</v>
      </c>
      <c r="D27" s="215" t="s">
        <v>117</v>
      </c>
      <c r="E27" s="87"/>
      <c r="F27" s="87">
        <v>1180.48</v>
      </c>
    </row>
    <row r="28" spans="1:6" s="358" customFormat="1" ht="20.100000000000001" customHeight="1">
      <c r="A28" s="212" t="s">
        <v>1164</v>
      </c>
      <c r="B28" s="508" t="s">
        <v>1165</v>
      </c>
      <c r="C28" s="509" t="s">
        <v>116</v>
      </c>
      <c r="D28" s="510" t="s">
        <v>117</v>
      </c>
      <c r="E28" s="511"/>
      <c r="F28" s="511">
        <v>1141.4000000000001</v>
      </c>
    </row>
    <row r="29" spans="1:6" ht="20.100000000000001" customHeight="1">
      <c r="A29" s="507" t="s">
        <v>1166</v>
      </c>
      <c r="B29" s="506" t="s">
        <v>1167</v>
      </c>
      <c r="C29" s="339" t="s">
        <v>112</v>
      </c>
      <c r="D29" s="340" t="s">
        <v>113</v>
      </c>
      <c r="E29" s="251"/>
      <c r="F29" s="251">
        <v>1000</v>
      </c>
    </row>
    <row r="30" spans="1:6" s="358" customFormat="1" ht="20.100000000000001" customHeight="1">
      <c r="A30" s="512" t="s">
        <v>1168</v>
      </c>
      <c r="B30" s="581" t="s">
        <v>1169</v>
      </c>
      <c r="C30" s="339" t="s">
        <v>124</v>
      </c>
      <c r="D30" s="340" t="s">
        <v>125</v>
      </c>
      <c r="E30" s="251"/>
      <c r="F30" s="251">
        <v>1920</v>
      </c>
    </row>
    <row r="31" spans="1:6" s="358" customFormat="1" ht="20.100000000000001" customHeight="1">
      <c r="A31" s="337" t="s">
        <v>1170</v>
      </c>
      <c r="B31" s="581" t="s">
        <v>1171</v>
      </c>
      <c r="C31" s="587" t="s">
        <v>112</v>
      </c>
      <c r="D31" s="588" t="s">
        <v>113</v>
      </c>
      <c r="E31" s="589"/>
      <c r="F31" s="589">
        <v>1000</v>
      </c>
    </row>
    <row r="32" spans="1:6" s="358" customFormat="1" ht="20.100000000000001" customHeight="1">
      <c r="A32" s="585" t="s">
        <v>1172</v>
      </c>
      <c r="B32" s="506" t="s">
        <v>1173</v>
      </c>
      <c r="C32" s="339" t="s">
        <v>124</v>
      </c>
      <c r="D32" s="340" t="s">
        <v>117</v>
      </c>
      <c r="E32" s="251"/>
      <c r="F32" s="251">
        <v>903.22</v>
      </c>
    </row>
    <row r="33" spans="1:7" s="358" customFormat="1" ht="20.100000000000001" customHeight="1">
      <c r="A33" s="585" t="s">
        <v>1174</v>
      </c>
      <c r="B33" s="506" t="s">
        <v>1175</v>
      </c>
      <c r="C33" s="339" t="s">
        <v>112</v>
      </c>
      <c r="D33" s="340" t="s">
        <v>113</v>
      </c>
      <c r="E33" s="251"/>
      <c r="F33" s="251">
        <v>1000</v>
      </c>
    </row>
    <row r="34" spans="1:7" s="358" customFormat="1" ht="20.100000000000001" customHeight="1">
      <c r="A34" s="585" t="s">
        <v>1176</v>
      </c>
      <c r="B34" s="506" t="s">
        <v>1175</v>
      </c>
      <c r="C34" s="339" t="s">
        <v>112</v>
      </c>
      <c r="D34" s="340" t="s">
        <v>113</v>
      </c>
      <c r="E34" s="251"/>
      <c r="F34" s="251">
        <v>1000</v>
      </c>
    </row>
    <row r="35" spans="1:7" s="358" customFormat="1" ht="20.100000000000001" customHeight="1">
      <c r="A35" s="586"/>
      <c r="B35" s="580"/>
      <c r="C35" s="582"/>
      <c r="D35" s="583"/>
      <c r="E35" s="584"/>
      <c r="F35" s="584"/>
    </row>
    <row r="36" spans="1:7" s="358" customFormat="1" ht="20.100000000000001" customHeight="1">
      <c r="A36" s="243"/>
      <c r="B36" s="573"/>
      <c r="C36" s="245"/>
      <c r="D36" s="574"/>
      <c r="E36" s="575"/>
      <c r="F36" s="575"/>
    </row>
    <row r="37" spans="1:7" s="358" customFormat="1" ht="20.100000000000001" customHeight="1">
      <c r="A37" s="576"/>
      <c r="B37" s="577"/>
      <c r="C37" s="578"/>
      <c r="D37" s="579"/>
      <c r="E37" s="484"/>
      <c r="F37" s="484"/>
    </row>
    <row r="38" spans="1:7" ht="20.100000000000001" customHeight="1">
      <c r="A38" s="699" t="s">
        <v>133</v>
      </c>
      <c r="B38" s="699"/>
      <c r="C38" s="699"/>
      <c r="D38" s="699"/>
      <c r="E38" s="87">
        <f>SUM(E5:E37)</f>
        <v>0</v>
      </c>
      <c r="F38" s="87">
        <f>SUM(F5:F37)</f>
        <v>34781.269999999997</v>
      </c>
    </row>
    <row r="39" spans="1:7" ht="20.100000000000001" customHeight="1">
      <c r="A39" s="699" t="s">
        <v>134</v>
      </c>
      <c r="B39" s="699"/>
      <c r="C39" s="699"/>
      <c r="D39" s="699"/>
      <c r="E39" s="106">
        <f>E4-E38</f>
        <v>2100</v>
      </c>
      <c r="F39" s="106">
        <f>F4-F38</f>
        <v>12381.230000000003</v>
      </c>
      <c r="G39" t="s">
        <v>252</v>
      </c>
    </row>
    <row r="40" spans="1:7" ht="20.100000000000001" customHeight="1">
      <c r="A40" s="629" t="s">
        <v>205</v>
      </c>
      <c r="C40" s="629"/>
      <c r="D40" s="629"/>
    </row>
    <row r="41" spans="1:7" ht="20.100000000000001" customHeight="1">
      <c r="A41" s="629" t="s">
        <v>206</v>
      </c>
      <c r="C41" s="629"/>
      <c r="D41" s="629"/>
    </row>
    <row r="42" spans="1:7" s="358" customFormat="1" ht="20.100000000000001" customHeight="1">
      <c r="A42" s="629"/>
      <c r="B42" s="218"/>
      <c r="C42" s="629"/>
      <c r="D42" s="629"/>
      <c r="E42" s="108"/>
      <c r="F42" s="108"/>
    </row>
    <row r="43" spans="1:7" ht="20.100000000000001" customHeight="1">
      <c r="A43" s="629"/>
      <c r="C43" s="629"/>
      <c r="D43" s="629"/>
    </row>
    <row r="44" spans="1:7" ht="20.100000000000001" customHeight="1">
      <c r="A44" s="629"/>
      <c r="C44" s="629"/>
      <c r="D44" s="629"/>
    </row>
    <row r="45" spans="1:7" ht="20.100000000000001" customHeight="1">
      <c r="A45" s="629"/>
      <c r="C45" s="629"/>
      <c r="D45" s="629"/>
    </row>
    <row r="46" spans="1:7" ht="20.100000000000001" customHeight="1">
      <c r="A46" s="629"/>
      <c r="C46" s="629"/>
      <c r="D46" s="629"/>
    </row>
    <row r="47" spans="1:7" ht="20.100000000000001" customHeight="1">
      <c r="A47" s="629"/>
      <c r="C47" s="629"/>
      <c r="D47" s="629"/>
    </row>
    <row r="48" spans="1:7" ht="20.100000000000001" customHeight="1">
      <c r="A48" s="629"/>
      <c r="C48" s="629"/>
      <c r="D48" s="629"/>
    </row>
    <row r="49" spans="1:4" ht="20.100000000000001" customHeight="1">
      <c r="A49" s="629"/>
      <c r="C49" s="629"/>
      <c r="D49" s="629"/>
    </row>
    <row r="50" spans="1:4" ht="20.100000000000001" customHeight="1">
      <c r="A50" s="629"/>
      <c r="C50" s="629"/>
      <c r="D50" s="629"/>
    </row>
    <row r="51" spans="1:4" ht="20.100000000000001" customHeight="1">
      <c r="A51" s="629"/>
      <c r="C51" s="629"/>
      <c r="D51" s="629"/>
    </row>
    <row r="52" spans="1:4" ht="20.100000000000001" customHeight="1">
      <c r="A52" s="629"/>
      <c r="C52" s="629"/>
      <c r="D52" s="629"/>
    </row>
    <row r="53" spans="1:4" ht="20.100000000000001" customHeight="1">
      <c r="A53" s="629"/>
      <c r="C53" s="629"/>
      <c r="D53" s="629"/>
    </row>
    <row r="54" spans="1:4" ht="20.100000000000001" customHeight="1">
      <c r="A54" s="629"/>
      <c r="C54" s="629"/>
      <c r="D54" s="629"/>
    </row>
    <row r="55" spans="1:4" ht="20.100000000000001" customHeight="1">
      <c r="A55" s="629"/>
      <c r="C55" s="629"/>
      <c r="D55" s="629"/>
    </row>
    <row r="56" spans="1:4" ht="20.100000000000001" customHeight="1">
      <c r="A56" s="629"/>
      <c r="C56" s="629"/>
      <c r="D56" s="629"/>
    </row>
    <row r="57" spans="1:4" ht="20.100000000000001" customHeight="1">
      <c r="A57" s="629"/>
      <c r="C57" s="629"/>
      <c r="D57" s="629"/>
    </row>
    <row r="58" spans="1:4" ht="20.100000000000001" customHeight="1">
      <c r="A58" s="629"/>
      <c r="C58" s="629"/>
      <c r="D58" s="629"/>
    </row>
    <row r="59" spans="1:4" ht="20.100000000000001" customHeight="1">
      <c r="A59" s="629"/>
      <c r="C59" s="629"/>
      <c r="D59" s="629"/>
    </row>
    <row r="60" spans="1:4" ht="20.100000000000001" customHeight="1">
      <c r="A60" s="629"/>
      <c r="C60" s="629"/>
      <c r="D60" s="629"/>
    </row>
    <row r="61" spans="1:4" ht="20.100000000000001" customHeight="1">
      <c r="A61" s="629"/>
      <c r="C61" s="629"/>
      <c r="D61" s="629"/>
    </row>
    <row r="62" spans="1:4" ht="20.100000000000001" customHeight="1">
      <c r="A62" s="629"/>
      <c r="C62" s="629"/>
      <c r="D62" s="629"/>
    </row>
    <row r="63" spans="1:4" ht="20.100000000000001" customHeight="1">
      <c r="A63" s="629"/>
      <c r="C63" s="629"/>
      <c r="D63" s="629"/>
    </row>
    <row r="64" spans="1:4" ht="20.100000000000001" customHeight="1">
      <c r="A64" s="629"/>
      <c r="C64" s="629"/>
      <c r="D64" s="629"/>
    </row>
    <row r="65" spans="1:4" ht="20.100000000000001" customHeight="1">
      <c r="A65" s="629"/>
      <c r="C65" s="629"/>
      <c r="D65" s="629"/>
    </row>
    <row r="66" spans="1:4" ht="20.100000000000001" customHeight="1">
      <c r="A66" s="629"/>
      <c r="C66" s="629"/>
      <c r="D66" s="629"/>
    </row>
    <row r="67" spans="1:4" ht="20.100000000000001" customHeight="1">
      <c r="A67" s="629"/>
      <c r="C67" s="629"/>
      <c r="D67" s="629"/>
    </row>
    <row r="68" spans="1:4" ht="20.100000000000001" customHeight="1">
      <c r="A68" s="629"/>
      <c r="C68" s="629"/>
      <c r="D68" s="629"/>
    </row>
    <row r="69" spans="1:4" ht="20.100000000000001" customHeight="1">
      <c r="A69" s="629"/>
      <c r="C69" s="629"/>
      <c r="D69" s="629"/>
    </row>
    <row r="70" spans="1:4" ht="20.100000000000001" customHeight="1">
      <c r="A70" s="629"/>
      <c r="C70" s="629"/>
      <c r="D70" s="629"/>
    </row>
    <row r="71" spans="1:4" ht="20.100000000000001" customHeight="1">
      <c r="A71" s="629"/>
      <c r="C71" s="629"/>
      <c r="D71" s="629"/>
    </row>
    <row r="72" spans="1:4" ht="20.100000000000001" customHeight="1">
      <c r="A72" s="629"/>
      <c r="C72" s="629"/>
      <c r="D72" s="629"/>
    </row>
    <row r="73" spans="1:4" ht="20.100000000000001" customHeight="1">
      <c r="A73" s="629"/>
      <c r="C73" s="629"/>
      <c r="D73" s="629"/>
    </row>
    <row r="74" spans="1:4" ht="20.100000000000001" customHeight="1">
      <c r="A74" s="629"/>
      <c r="C74" s="629"/>
      <c r="D74" s="629"/>
    </row>
    <row r="75" spans="1:4" ht="20.100000000000001" customHeight="1">
      <c r="A75" s="629"/>
      <c r="C75" s="629"/>
      <c r="D75" s="629"/>
    </row>
    <row r="76" spans="1:4" ht="20.100000000000001" customHeight="1">
      <c r="A76" s="629"/>
      <c r="C76" s="629"/>
      <c r="D76" s="629"/>
    </row>
    <row r="77" spans="1:4" ht="20.100000000000001" customHeight="1">
      <c r="A77" s="629"/>
      <c r="C77" s="629"/>
      <c r="D77" s="629"/>
    </row>
    <row r="78" spans="1:4" ht="20.100000000000001" customHeight="1">
      <c r="A78" s="629"/>
      <c r="C78" s="629"/>
      <c r="D78" s="629"/>
    </row>
    <row r="79" spans="1:4" ht="20.100000000000001" customHeight="1">
      <c r="A79" s="629"/>
      <c r="C79" s="629"/>
      <c r="D79" s="629"/>
    </row>
    <row r="80" spans="1:4" ht="20.100000000000001" customHeight="1">
      <c r="A80" s="629"/>
      <c r="C80" s="629"/>
      <c r="D80" s="629"/>
    </row>
    <row r="81" spans="1:4" ht="20.100000000000001" customHeight="1">
      <c r="A81" s="629"/>
      <c r="C81" s="629"/>
      <c r="D81" s="629"/>
    </row>
    <row r="82" spans="1:4" ht="20.100000000000001" customHeight="1">
      <c r="A82" s="629"/>
      <c r="C82" s="629"/>
      <c r="D82" s="629"/>
    </row>
    <row r="83" spans="1:4" ht="20.100000000000001" customHeight="1">
      <c r="A83" s="629"/>
      <c r="C83" s="629"/>
      <c r="D83" s="629"/>
    </row>
    <row r="84" spans="1:4" ht="20.100000000000001" customHeight="1">
      <c r="A84" s="629"/>
      <c r="C84" s="629"/>
      <c r="D84" s="629"/>
    </row>
    <row r="85" spans="1:4" ht="20.100000000000001" customHeight="1">
      <c r="A85" s="629"/>
      <c r="C85" s="629"/>
      <c r="D85" s="629"/>
    </row>
    <row r="86" spans="1:4" ht="20.100000000000001" customHeight="1">
      <c r="A86" s="629"/>
      <c r="C86" s="629"/>
      <c r="D86" s="629"/>
    </row>
    <row r="87" spans="1:4" ht="20.100000000000001" customHeight="1">
      <c r="A87" s="629"/>
      <c r="C87" s="629"/>
      <c r="D87" s="629"/>
    </row>
    <row r="88" spans="1:4" ht="20.100000000000001" customHeight="1">
      <c r="A88" s="629"/>
      <c r="C88" s="629"/>
      <c r="D88" s="629"/>
    </row>
    <row r="89" spans="1:4" ht="20.100000000000001" customHeight="1">
      <c r="A89" s="629"/>
      <c r="C89" s="629"/>
      <c r="D89" s="629"/>
    </row>
    <row r="90" spans="1:4" ht="20.100000000000001" customHeight="1">
      <c r="A90" s="629"/>
      <c r="C90" s="629"/>
      <c r="D90" s="629"/>
    </row>
    <row r="91" spans="1:4" ht="20.100000000000001" customHeight="1">
      <c r="A91" s="629"/>
      <c r="C91" s="629"/>
      <c r="D91" s="629"/>
    </row>
    <row r="92" spans="1:4" ht="20.100000000000001" customHeight="1">
      <c r="A92" s="629"/>
      <c r="C92" s="629"/>
      <c r="D92" s="629"/>
    </row>
    <row r="93" spans="1:4" ht="20.100000000000001" customHeight="1">
      <c r="A93" s="629"/>
      <c r="C93" s="629"/>
      <c r="D93" s="629"/>
    </row>
    <row r="94" spans="1:4" ht="20.100000000000001" customHeight="1">
      <c r="A94" s="629"/>
      <c r="C94" s="629"/>
      <c r="D94" s="629"/>
    </row>
    <row r="95" spans="1:4" ht="20.100000000000001" customHeight="1">
      <c r="A95" s="629"/>
      <c r="C95" s="629"/>
      <c r="D95" s="629"/>
    </row>
    <row r="96" spans="1:4" ht="20.100000000000001" customHeight="1">
      <c r="A96" s="629"/>
      <c r="C96" s="629"/>
      <c r="D96" s="629"/>
    </row>
    <row r="97" spans="1:4" ht="20.100000000000001" customHeight="1">
      <c r="A97" s="629"/>
      <c r="C97" s="629"/>
      <c r="D97" s="629"/>
    </row>
    <row r="98" spans="1:4" ht="20.100000000000001" customHeight="1">
      <c r="A98" s="629"/>
      <c r="C98" s="629"/>
      <c r="D98" s="629"/>
    </row>
    <row r="99" spans="1:4" ht="20.100000000000001" customHeight="1">
      <c r="A99" s="629"/>
      <c r="C99" s="629"/>
      <c r="D99" s="629"/>
    </row>
    <row r="100" spans="1:4" ht="20.100000000000001" customHeight="1">
      <c r="A100" s="629"/>
      <c r="C100" s="629"/>
      <c r="D100" s="629"/>
    </row>
    <row r="101" spans="1:4" ht="20.100000000000001" customHeight="1">
      <c r="A101" s="629"/>
      <c r="C101" s="629"/>
      <c r="D101" s="629"/>
    </row>
    <row r="102" spans="1:4" ht="20.100000000000001" customHeight="1">
      <c r="A102" s="629"/>
      <c r="C102" s="629"/>
      <c r="D102" s="629"/>
    </row>
    <row r="103" spans="1:4" ht="20.100000000000001" customHeight="1">
      <c r="A103" s="629"/>
      <c r="C103" s="629"/>
      <c r="D103" s="629"/>
    </row>
    <row r="104" spans="1:4" ht="20.100000000000001" customHeight="1">
      <c r="A104" s="629"/>
      <c r="C104" s="629"/>
      <c r="D104" s="629"/>
    </row>
    <row r="105" spans="1:4" ht="20.100000000000001" customHeight="1">
      <c r="A105" s="629"/>
      <c r="C105" s="629"/>
      <c r="D105" s="629"/>
    </row>
    <row r="106" spans="1:4" ht="20.100000000000001" customHeight="1">
      <c r="A106" s="629"/>
      <c r="C106" s="629"/>
      <c r="D106" s="629"/>
    </row>
    <row r="107" spans="1:4" ht="20.100000000000001" customHeight="1">
      <c r="A107" s="629"/>
      <c r="C107" s="629"/>
      <c r="D107" s="629"/>
    </row>
    <row r="108" spans="1:4" ht="20.100000000000001" customHeight="1">
      <c r="A108" s="629"/>
      <c r="C108" s="629"/>
      <c r="D108" s="629"/>
    </row>
    <row r="109" spans="1:4" ht="20.100000000000001" customHeight="1">
      <c r="A109" s="629"/>
      <c r="C109" s="629"/>
      <c r="D109" s="629"/>
    </row>
    <row r="110" spans="1:4" ht="20.100000000000001" customHeight="1">
      <c r="A110" s="629"/>
      <c r="C110" s="629"/>
      <c r="D110" s="629"/>
    </row>
    <row r="111" spans="1:4" ht="20.100000000000001" customHeight="1">
      <c r="A111" s="629"/>
      <c r="C111" s="629"/>
      <c r="D111" s="629"/>
    </row>
    <row r="112" spans="1:4" ht="20.100000000000001" customHeight="1">
      <c r="A112" s="629"/>
      <c r="C112" s="629"/>
      <c r="D112" s="629"/>
    </row>
    <row r="113" spans="1:4" ht="20.100000000000001" customHeight="1">
      <c r="A113" s="629"/>
      <c r="C113" s="629"/>
      <c r="D113" s="629"/>
    </row>
    <row r="114" spans="1:4" ht="20.100000000000001" customHeight="1">
      <c r="A114" s="629"/>
      <c r="C114" s="629"/>
      <c r="D114" s="629"/>
    </row>
    <row r="115" spans="1:4" ht="20.100000000000001" customHeight="1">
      <c r="A115" s="629"/>
      <c r="C115" s="629"/>
      <c r="D115" s="629"/>
    </row>
    <row r="116" spans="1:4" ht="20.100000000000001" customHeight="1">
      <c r="A116" s="629"/>
      <c r="C116" s="629"/>
      <c r="D116" s="629"/>
    </row>
    <row r="117" spans="1:4" ht="20.100000000000001" customHeight="1">
      <c r="A117" s="629"/>
      <c r="C117" s="629"/>
      <c r="D117" s="629"/>
    </row>
    <row r="118" spans="1:4" ht="20.100000000000001" customHeight="1">
      <c r="A118" s="629"/>
      <c r="C118" s="629"/>
      <c r="D118" s="629"/>
    </row>
    <row r="119" spans="1:4" ht="20.100000000000001" customHeight="1">
      <c r="A119" s="629"/>
      <c r="C119" s="629"/>
      <c r="D119" s="629"/>
    </row>
    <row r="120" spans="1:4" ht="20.100000000000001" customHeight="1">
      <c r="A120" s="629"/>
      <c r="C120" s="629"/>
      <c r="D120" s="629"/>
    </row>
    <row r="121" spans="1:4" ht="20.100000000000001" customHeight="1">
      <c r="A121" s="629"/>
      <c r="C121" s="629"/>
      <c r="D121" s="629"/>
    </row>
    <row r="122" spans="1:4" ht="20.100000000000001" customHeight="1">
      <c r="A122" s="629"/>
      <c r="C122" s="629"/>
      <c r="D122" s="629"/>
    </row>
    <row r="123" spans="1:4" ht="20.100000000000001" customHeight="1">
      <c r="A123" s="629"/>
      <c r="C123" s="629"/>
      <c r="D123" s="629"/>
    </row>
    <row r="124" spans="1:4" ht="20.100000000000001" customHeight="1">
      <c r="A124" s="629"/>
      <c r="C124" s="629"/>
      <c r="D124" s="629"/>
    </row>
    <row r="125" spans="1:4" ht="20.100000000000001" customHeight="1">
      <c r="A125" s="629"/>
      <c r="C125" s="629"/>
      <c r="D125" s="629"/>
    </row>
    <row r="126" spans="1:4" ht="20.100000000000001" customHeight="1">
      <c r="A126" s="629"/>
      <c r="C126" s="629"/>
      <c r="D126" s="629"/>
    </row>
    <row r="127" spans="1:4" ht="20.100000000000001" customHeight="1">
      <c r="A127" s="629"/>
      <c r="C127" s="629"/>
      <c r="D127" s="629"/>
    </row>
  </sheetData>
  <sheetProtection selectLockedCells="1" selectUnlockedCells="1"/>
  <customSheetViews>
    <customSheetView guid="{9136D788-8883-4E51-8DA8-5BFE4753DE97}" topLeftCell="A88">
      <pageMargins left="0" right="0" top="0" bottom="0" header="0" footer="0"/>
      <pageSetup paperSize="9" firstPageNumber="0" orientation="landscape" horizontalDpi="300" verticalDpi="300" r:id="rId1"/>
      <headerFooter alignWithMargins="0">
        <oddHeader>&amp;LUNIVERSIDADE FEDERAL DE SERGIPE_x005F_x000D_PRÓ-REITORIA DE PÓS-GRADUAÇÃO E PESQUISA</oddHeader>
        <oddFooter>&amp;L&amp;D&amp;R&amp;P</oddFooter>
      </headerFooter>
    </customSheetView>
  </customSheetViews>
  <mergeCells count="7">
    <mergeCell ref="A2:F2"/>
    <mergeCell ref="A39:D39"/>
    <mergeCell ref="A3:A4"/>
    <mergeCell ref="B3:B4"/>
    <mergeCell ref="C3:C4"/>
    <mergeCell ref="D3:D4"/>
    <mergeCell ref="A38:D38"/>
  </mergeCells>
  <hyperlinks>
    <hyperlink ref="F1" location="Indice!A1" display="Índice" xr:uid="{00000000-0004-0000-3200-000000000000}"/>
  </hyperlinks>
  <pageMargins left="0.78749999999999998" right="0.37013888888888891" top="0.98472222222222228" bottom="0.98472222222222228" header="0.49236111111111114" footer="0.49236111111111114"/>
  <pageSetup paperSize="9" firstPageNumber="0" orientation="landscape" horizontalDpi="300" verticalDpi="300" r:id="rId2"/>
  <headerFooter alignWithMargins="0">
    <oddHeader>&amp;LUNIVERSIDADE FEDERAL DE SERGIPE_x005F_x000D_PRÓ-REITORIA DE PÓS-GRADUAÇÃO E PESQUISA</oddHeader>
    <oddFooter>&amp;L&amp;D&amp;R&amp;P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Plan38">
    <tabColor indexed="9"/>
  </sheetPr>
  <dimension ref="A1:F40"/>
  <sheetViews>
    <sheetView workbookViewId="0" xr3:uid="{6E54DC90-BCA5-5A7D-89BB-21DF97B9F4F5}">
      <selection activeCell="A16" sqref="A16"/>
    </sheetView>
  </sheetViews>
  <sheetFormatPr defaultRowHeight="20.100000000000001" customHeight="1"/>
  <cols>
    <col min="1" max="1" width="21.28515625" style="187" customWidth="1"/>
    <col min="2" max="2" width="40.5703125" style="210" customWidth="1"/>
    <col min="3" max="3" width="15.7109375" style="187" customWidth="1"/>
    <col min="4" max="4" width="27.28515625" style="187" customWidth="1"/>
    <col min="5" max="5" width="12.7109375" style="108" customWidth="1"/>
    <col min="6" max="6" width="11.42578125" style="108" customWidth="1"/>
    <col min="7" max="16384" width="9.140625" style="108"/>
  </cols>
  <sheetData>
    <row r="1" spans="1:6" ht="20.100000000000001" customHeight="1">
      <c r="A1" s="308" t="s">
        <v>68</v>
      </c>
      <c r="B1" s="309" t="s">
        <v>67</v>
      </c>
      <c r="C1" s="310"/>
      <c r="D1" s="310"/>
      <c r="E1" s="287"/>
      <c r="F1" s="413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639"/>
      <c r="B4" s="641"/>
      <c r="C4" s="643"/>
      <c r="D4" s="641"/>
      <c r="E4" s="196">
        <v>1550</v>
      </c>
      <c r="F4" s="196">
        <v>7500</v>
      </c>
    </row>
    <row r="5" spans="1:6" ht="20.100000000000001" customHeight="1">
      <c r="A5" s="219" t="s">
        <v>1177</v>
      </c>
      <c r="B5" s="220" t="s">
        <v>1178</v>
      </c>
      <c r="C5" s="221" t="s">
        <v>124</v>
      </c>
      <c r="D5" s="222" t="s">
        <v>125</v>
      </c>
      <c r="E5" s="223"/>
      <c r="F5" s="223">
        <v>2000</v>
      </c>
    </row>
    <row r="6" spans="1:6" ht="20.100000000000001" customHeight="1">
      <c r="A6" s="219" t="s">
        <v>1179</v>
      </c>
      <c r="B6" s="220" t="s">
        <v>1180</v>
      </c>
      <c r="C6" s="221" t="s">
        <v>124</v>
      </c>
      <c r="D6" s="222" t="s">
        <v>125</v>
      </c>
      <c r="E6" s="223"/>
      <c r="F6" s="223">
        <v>500</v>
      </c>
    </row>
    <row r="7" spans="1:6" ht="20.100000000000001" customHeight="1">
      <c r="A7" s="219" t="s">
        <v>1181</v>
      </c>
      <c r="B7" s="220" t="s">
        <v>1182</v>
      </c>
      <c r="C7" s="221" t="s">
        <v>124</v>
      </c>
      <c r="D7" s="222" t="s">
        <v>125</v>
      </c>
      <c r="E7" s="223"/>
      <c r="F7" s="223">
        <v>2000</v>
      </c>
    </row>
    <row r="8" spans="1:6" ht="20.100000000000001" customHeight="1">
      <c r="A8" s="219" t="s">
        <v>1183</v>
      </c>
      <c r="B8" s="220" t="s">
        <v>1184</v>
      </c>
      <c r="C8" s="221" t="s">
        <v>1185</v>
      </c>
      <c r="D8" s="222" t="s">
        <v>113</v>
      </c>
      <c r="E8" s="223"/>
      <c r="F8" s="223">
        <v>300</v>
      </c>
    </row>
    <row r="9" spans="1:6" ht="20.100000000000001" customHeight="1">
      <c r="A9" s="204" t="s">
        <v>1186</v>
      </c>
      <c r="B9" s="205" t="s">
        <v>1187</v>
      </c>
      <c r="C9" s="101" t="s">
        <v>1185</v>
      </c>
      <c r="D9" s="206" t="s">
        <v>113</v>
      </c>
      <c r="E9" s="207"/>
      <c r="F9" s="207">
        <v>300</v>
      </c>
    </row>
    <row r="10" spans="1:6" ht="20.100000000000001" customHeight="1">
      <c r="A10" s="204" t="s">
        <v>1188</v>
      </c>
      <c r="B10" s="205" t="s">
        <v>1189</v>
      </c>
      <c r="C10" s="101" t="s">
        <v>1185</v>
      </c>
      <c r="D10" s="206" t="s">
        <v>113</v>
      </c>
      <c r="E10" s="207"/>
      <c r="F10" s="207">
        <v>300</v>
      </c>
    </row>
    <row r="11" spans="1:6" ht="20.100000000000001" customHeight="1">
      <c r="A11" s="102" t="s">
        <v>1190</v>
      </c>
      <c r="B11" s="205" t="s">
        <v>1191</v>
      </c>
      <c r="C11" s="101" t="s">
        <v>1185</v>
      </c>
      <c r="D11" s="206" t="s">
        <v>113</v>
      </c>
      <c r="E11" s="86"/>
      <c r="F11" s="86">
        <v>300</v>
      </c>
    </row>
    <row r="12" spans="1:6" ht="20.100000000000001" customHeight="1">
      <c r="A12" s="102" t="s">
        <v>1192</v>
      </c>
      <c r="B12" s="205" t="s">
        <v>1193</v>
      </c>
      <c r="C12" s="101" t="s">
        <v>1185</v>
      </c>
      <c r="D12" s="206" t="s">
        <v>113</v>
      </c>
      <c r="E12" s="86"/>
      <c r="F12" s="86">
        <v>300</v>
      </c>
    </row>
    <row r="13" spans="1:6" ht="20.100000000000001" customHeight="1">
      <c r="A13" s="102" t="s">
        <v>1194</v>
      </c>
      <c r="B13" s="205" t="s">
        <v>1195</v>
      </c>
      <c r="C13" s="101" t="s">
        <v>1185</v>
      </c>
      <c r="D13" s="206" t="s">
        <v>113</v>
      </c>
      <c r="E13" s="86"/>
      <c r="F13" s="86">
        <v>300</v>
      </c>
    </row>
    <row r="14" spans="1:6" ht="20.100000000000001" customHeight="1">
      <c r="A14" s="102" t="s">
        <v>1196</v>
      </c>
      <c r="B14" s="205" t="s">
        <v>1197</v>
      </c>
      <c r="C14" s="101" t="s">
        <v>1185</v>
      </c>
      <c r="D14" s="206" t="s">
        <v>113</v>
      </c>
      <c r="E14" s="86"/>
      <c r="F14" s="86">
        <v>300</v>
      </c>
    </row>
    <row r="15" spans="1:6" ht="20.100000000000001" customHeight="1">
      <c r="A15" s="102" t="s">
        <v>1198</v>
      </c>
      <c r="B15" s="205" t="s">
        <v>1199</v>
      </c>
      <c r="C15" s="101" t="s">
        <v>1185</v>
      </c>
      <c r="D15" s="206" t="s">
        <v>113</v>
      </c>
      <c r="E15" s="86"/>
      <c r="F15" s="86">
        <v>300</v>
      </c>
    </row>
    <row r="16" spans="1:6" ht="20.100000000000001" customHeight="1">
      <c r="A16" s="102" t="s">
        <v>1200</v>
      </c>
      <c r="B16" s="205" t="s">
        <v>1201</v>
      </c>
      <c r="C16" s="101" t="s">
        <v>1185</v>
      </c>
      <c r="D16" s="206" t="s">
        <v>113</v>
      </c>
      <c r="E16" s="86"/>
      <c r="F16" s="86">
        <v>300</v>
      </c>
    </row>
    <row r="17" spans="1:6" ht="20.100000000000001" customHeight="1">
      <c r="A17" s="102" t="s">
        <v>1202</v>
      </c>
      <c r="B17" s="205" t="s">
        <v>1203</v>
      </c>
      <c r="C17" s="101" t="s">
        <v>112</v>
      </c>
      <c r="D17" s="206" t="s">
        <v>113</v>
      </c>
      <c r="E17" s="86"/>
      <c r="F17" s="86">
        <v>300</v>
      </c>
    </row>
    <row r="18" spans="1:6" ht="20.100000000000001" customHeight="1">
      <c r="A18" s="102" t="s">
        <v>1204</v>
      </c>
      <c r="B18" s="205" t="s">
        <v>1205</v>
      </c>
      <c r="C18" s="101" t="s">
        <v>1185</v>
      </c>
      <c r="D18" s="206" t="s">
        <v>113</v>
      </c>
      <c r="E18" s="86">
        <v>300</v>
      </c>
      <c r="F18" s="86"/>
    </row>
    <row r="19" spans="1:6" ht="20.100000000000001" customHeight="1">
      <c r="A19" s="102" t="s">
        <v>1206</v>
      </c>
      <c r="B19" s="205" t="s">
        <v>1207</v>
      </c>
      <c r="C19" s="101" t="s">
        <v>1185</v>
      </c>
      <c r="D19" s="206" t="s">
        <v>113</v>
      </c>
      <c r="E19" s="86">
        <v>300</v>
      </c>
      <c r="F19" s="86"/>
    </row>
    <row r="20" spans="1:6" ht="20.100000000000001" customHeight="1">
      <c r="A20" s="102" t="s">
        <v>1208</v>
      </c>
      <c r="B20" s="205" t="s">
        <v>1209</v>
      </c>
      <c r="C20" s="101" t="s">
        <v>112</v>
      </c>
      <c r="D20" s="206" t="s">
        <v>113</v>
      </c>
      <c r="E20" s="86">
        <v>300</v>
      </c>
      <c r="F20" s="86"/>
    </row>
    <row r="21" spans="1:6" ht="20.100000000000001" customHeight="1">
      <c r="A21" s="102" t="s">
        <v>1210</v>
      </c>
      <c r="B21" s="205" t="s">
        <v>1178</v>
      </c>
      <c r="C21" s="101" t="s">
        <v>124</v>
      </c>
      <c r="D21" s="206" t="s">
        <v>125</v>
      </c>
      <c r="E21" s="86">
        <v>650</v>
      </c>
      <c r="F21" s="86"/>
    </row>
    <row r="22" spans="1:6" ht="20.100000000000001" customHeight="1">
      <c r="A22" s="699" t="s">
        <v>133</v>
      </c>
      <c r="B22" s="699"/>
      <c r="C22" s="699"/>
      <c r="D22" s="699"/>
      <c r="E22" s="87">
        <f>SUM(E5:E21)</f>
        <v>1550</v>
      </c>
      <c r="F22" s="87">
        <f>SUM(F5:F21)</f>
        <v>7500</v>
      </c>
    </row>
    <row r="23" spans="1:6" ht="20.100000000000001" customHeight="1">
      <c r="A23" s="699" t="s">
        <v>134</v>
      </c>
      <c r="B23" s="699"/>
      <c r="C23" s="699"/>
      <c r="D23" s="699"/>
      <c r="E23" s="106">
        <f>E4-E22</f>
        <v>0</v>
      </c>
      <c r="F23" s="106">
        <f>F4-F22</f>
        <v>0</v>
      </c>
    </row>
    <row r="24" spans="1:6" ht="20.100000000000001" customHeight="1">
      <c r="A24" s="629"/>
      <c r="C24" s="629"/>
      <c r="D24" s="629"/>
    </row>
    <row r="25" spans="1:6" ht="20.100000000000001" customHeight="1">
      <c r="A25" s="629"/>
      <c r="C25" s="629"/>
      <c r="D25" s="629"/>
    </row>
    <row r="26" spans="1:6" ht="20.100000000000001" customHeight="1">
      <c r="A26" s="629" t="s">
        <v>1211</v>
      </c>
      <c r="C26" s="629"/>
      <c r="D26" s="629"/>
    </row>
    <row r="27" spans="1:6" ht="20.100000000000001" customHeight="1">
      <c r="A27" s="629"/>
      <c r="C27" s="629"/>
      <c r="D27" s="629"/>
    </row>
    <row r="28" spans="1:6" ht="20.100000000000001" customHeight="1">
      <c r="A28" s="629"/>
      <c r="C28" s="629"/>
      <c r="D28" s="629"/>
    </row>
    <row r="29" spans="1:6" ht="20.100000000000001" customHeight="1">
      <c r="A29" s="629"/>
      <c r="C29" s="629"/>
      <c r="D29" s="629"/>
    </row>
    <row r="30" spans="1:6" ht="20.100000000000001" customHeight="1">
      <c r="A30" s="629"/>
      <c r="C30" s="629"/>
      <c r="D30" s="629"/>
    </row>
    <row r="31" spans="1:6" ht="20.100000000000001" customHeight="1">
      <c r="A31" s="629"/>
      <c r="C31" s="629"/>
      <c r="D31" s="629"/>
    </row>
    <row r="32" spans="1:6" ht="20.100000000000001" customHeight="1">
      <c r="A32" s="629"/>
      <c r="C32" s="629"/>
      <c r="D32" s="629"/>
    </row>
    <row r="33" spans="1:4" ht="20.100000000000001" customHeight="1">
      <c r="A33" s="629"/>
      <c r="C33" s="629"/>
      <c r="D33" s="629"/>
    </row>
    <row r="34" spans="1:4" ht="20.100000000000001" customHeight="1">
      <c r="A34" s="629"/>
      <c r="C34" s="629"/>
      <c r="D34" s="629"/>
    </row>
    <row r="35" spans="1:4" ht="20.100000000000001" customHeight="1">
      <c r="A35" s="629"/>
      <c r="C35" s="629"/>
      <c r="D35" s="629"/>
    </row>
    <row r="36" spans="1:4" ht="20.100000000000001" customHeight="1">
      <c r="A36" s="629"/>
      <c r="C36" s="629"/>
      <c r="D36" s="629"/>
    </row>
    <row r="37" spans="1:4" ht="20.100000000000001" customHeight="1">
      <c r="A37" s="629"/>
      <c r="C37" s="629"/>
      <c r="D37" s="629"/>
    </row>
    <row r="38" spans="1:4" ht="20.100000000000001" customHeight="1">
      <c r="A38" s="629"/>
      <c r="C38" s="629"/>
      <c r="D38" s="629"/>
    </row>
    <row r="39" spans="1:4" ht="20.100000000000001" customHeight="1">
      <c r="A39" s="629"/>
      <c r="C39" s="629"/>
      <c r="D39" s="629"/>
    </row>
    <row r="40" spans="1:4" ht="20.100000000000001" customHeight="1">
      <c r="A40" s="629"/>
      <c r="C40" s="629"/>
      <c r="D40" s="629"/>
    </row>
  </sheetData>
  <sheetProtection selectLockedCells="1" selectUnlockedCells="1"/>
  <customSheetViews>
    <customSheetView guid="{9136D788-8883-4E51-8DA8-5BFE4753DE97}" topLeftCell="A22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23:D23"/>
    <mergeCell ref="A3:A4"/>
    <mergeCell ref="B3:B4"/>
    <mergeCell ref="C3:C4"/>
    <mergeCell ref="D3:D4"/>
    <mergeCell ref="A22:D22"/>
  </mergeCells>
  <hyperlinks>
    <hyperlink ref="F1" location="Indice!A1" display="Índice" xr:uid="{00000000-0004-0000-33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Plan39">
    <tabColor indexed="9"/>
  </sheetPr>
  <dimension ref="A1:G158"/>
  <sheetViews>
    <sheetView topLeftCell="A47" workbookViewId="0" xr3:uid="{87597A4D-7D11-59BA-9CCC-58575E0E5C6B}"/>
  </sheetViews>
  <sheetFormatPr defaultRowHeight="20.100000000000001" customHeight="1"/>
  <cols>
    <col min="1" max="1" width="22.85546875" style="226" customWidth="1"/>
    <col min="2" max="2" width="39.28515625" style="186" customWidth="1"/>
    <col min="3" max="3" width="15.7109375" style="187" customWidth="1"/>
    <col min="4" max="4" width="28" style="227" customWidth="1"/>
    <col min="5" max="5" width="11.140625" style="92" customWidth="1"/>
    <col min="6" max="6" width="13.42578125" style="108" customWidth="1"/>
    <col min="7" max="16384" width="9.140625" style="108"/>
  </cols>
  <sheetData>
    <row r="1" spans="1:6" ht="20.100000000000001" customHeight="1">
      <c r="A1" s="317" t="s">
        <v>70</v>
      </c>
      <c r="B1" s="318" t="s">
        <v>1212</v>
      </c>
      <c r="C1" s="310"/>
      <c r="D1" s="319"/>
      <c r="E1" s="287"/>
      <c r="F1" s="413" t="s">
        <v>103</v>
      </c>
    </row>
    <row r="2" spans="1:6" ht="20.100000000000001" customHeight="1">
      <c r="A2" s="705"/>
      <c r="B2" s="706"/>
      <c r="C2" s="706"/>
      <c r="D2" s="706"/>
      <c r="E2" s="706"/>
      <c r="F2" s="707"/>
    </row>
    <row r="3" spans="1:6" ht="20.100000000000001" customHeight="1">
      <c r="A3" s="709" t="s">
        <v>104</v>
      </c>
      <c r="B3" s="710" t="s">
        <v>105</v>
      </c>
      <c r="C3" s="711" t="s">
        <v>106</v>
      </c>
      <c r="D3" s="712" t="s">
        <v>107</v>
      </c>
      <c r="E3" s="628" t="s">
        <v>108</v>
      </c>
      <c r="F3" s="628" t="s">
        <v>109</v>
      </c>
    </row>
    <row r="4" spans="1:6" ht="20.100000000000001" customHeight="1">
      <c r="A4" s="709"/>
      <c r="B4" s="710"/>
      <c r="C4" s="711"/>
      <c r="D4" s="711"/>
      <c r="E4" s="556">
        <v>0</v>
      </c>
      <c r="F4" s="446">
        <v>49775</v>
      </c>
    </row>
    <row r="5" spans="1:6" ht="20.100000000000001" customHeight="1">
      <c r="A5" s="462" t="s">
        <v>1213</v>
      </c>
      <c r="B5" s="445" t="s">
        <v>1214</v>
      </c>
      <c r="C5" s="103" t="s">
        <v>1215</v>
      </c>
      <c r="D5" s="103" t="s">
        <v>125</v>
      </c>
      <c r="E5" s="557"/>
      <c r="F5" s="463">
        <v>2000</v>
      </c>
    </row>
    <row r="6" spans="1:6" ht="20.100000000000001" customHeight="1">
      <c r="A6" s="462" t="s">
        <v>1216</v>
      </c>
      <c r="B6" s="445" t="s">
        <v>1217</v>
      </c>
      <c r="C6" s="103" t="s">
        <v>116</v>
      </c>
      <c r="D6" s="103" t="s">
        <v>117</v>
      </c>
      <c r="E6" s="557"/>
      <c r="F6" s="463">
        <v>1786.85</v>
      </c>
    </row>
    <row r="7" spans="1:6" ht="20.100000000000001" customHeight="1">
      <c r="A7" s="462" t="s">
        <v>1218</v>
      </c>
      <c r="B7" s="445" t="s">
        <v>1219</v>
      </c>
      <c r="C7" s="103" t="s">
        <v>116</v>
      </c>
      <c r="D7" s="103" t="s">
        <v>117</v>
      </c>
      <c r="E7" s="557"/>
      <c r="F7" s="463">
        <v>1786.85</v>
      </c>
    </row>
    <row r="8" spans="1:6" ht="20.100000000000001" customHeight="1">
      <c r="A8" s="462" t="s">
        <v>1220</v>
      </c>
      <c r="B8" s="445" t="s">
        <v>1221</v>
      </c>
      <c r="C8" s="103" t="s">
        <v>116</v>
      </c>
      <c r="D8" s="103" t="s">
        <v>117</v>
      </c>
      <c r="E8" s="557"/>
      <c r="F8" s="463">
        <v>1847.56</v>
      </c>
    </row>
    <row r="9" spans="1:6" ht="20.100000000000001" customHeight="1">
      <c r="A9" s="462" t="s">
        <v>1222</v>
      </c>
      <c r="B9" s="445" t="s">
        <v>1223</v>
      </c>
      <c r="C9" s="103" t="s">
        <v>116</v>
      </c>
      <c r="D9" s="103" t="s">
        <v>117</v>
      </c>
      <c r="E9" s="557"/>
      <c r="F9" s="463">
        <v>1558.65</v>
      </c>
    </row>
    <row r="10" spans="1:6" ht="20.100000000000001" customHeight="1">
      <c r="A10" s="462" t="s">
        <v>1224</v>
      </c>
      <c r="B10" s="445" t="s">
        <v>1225</v>
      </c>
      <c r="C10" s="103" t="s">
        <v>116</v>
      </c>
      <c r="D10" s="103" t="s">
        <v>117</v>
      </c>
      <c r="E10" s="557"/>
      <c r="F10" s="463">
        <v>1679.88</v>
      </c>
    </row>
    <row r="11" spans="1:6" ht="20.100000000000001" customHeight="1">
      <c r="A11" s="462" t="s">
        <v>1226</v>
      </c>
      <c r="B11" s="445" t="s">
        <v>1227</v>
      </c>
      <c r="C11" s="103" t="s">
        <v>116</v>
      </c>
      <c r="D11" s="103" t="s">
        <v>117</v>
      </c>
      <c r="E11" s="557"/>
      <c r="F11" s="463">
        <v>501.5</v>
      </c>
    </row>
    <row r="12" spans="1:6" ht="20.100000000000001" customHeight="1">
      <c r="A12" s="464" t="s">
        <v>1228</v>
      </c>
      <c r="B12" s="448" t="s">
        <v>1229</v>
      </c>
      <c r="C12" s="388" t="s">
        <v>116</v>
      </c>
      <c r="D12" s="388" t="s">
        <v>117</v>
      </c>
      <c r="E12" s="558"/>
      <c r="F12" s="465">
        <v>1504.5</v>
      </c>
    </row>
    <row r="13" spans="1:6" ht="20.100000000000001" customHeight="1">
      <c r="A13" s="462" t="s">
        <v>1230</v>
      </c>
      <c r="B13" s="447" t="s">
        <v>1231</v>
      </c>
      <c r="C13" s="103" t="s">
        <v>116</v>
      </c>
      <c r="D13" s="103" t="s">
        <v>117</v>
      </c>
      <c r="E13" s="559"/>
      <c r="F13" s="465">
        <v>501.5</v>
      </c>
    </row>
    <row r="14" spans="1:6" ht="20.100000000000001" customHeight="1">
      <c r="A14" s="466" t="s">
        <v>1232</v>
      </c>
      <c r="B14" s="449" t="s">
        <v>1233</v>
      </c>
      <c r="C14" s="348" t="s">
        <v>116</v>
      </c>
      <c r="D14" s="348" t="s">
        <v>117</v>
      </c>
      <c r="E14" s="560"/>
      <c r="F14" s="465">
        <v>702.1</v>
      </c>
    </row>
    <row r="15" spans="1:6" ht="20.100000000000001" customHeight="1">
      <c r="A15" s="462" t="s">
        <v>1234</v>
      </c>
      <c r="B15" s="445" t="s">
        <v>1235</v>
      </c>
      <c r="C15" s="103" t="s">
        <v>112</v>
      </c>
      <c r="D15" s="103" t="s">
        <v>113</v>
      </c>
      <c r="E15" s="557"/>
      <c r="F15" s="463">
        <v>300</v>
      </c>
    </row>
    <row r="16" spans="1:6" ht="20.100000000000001" customHeight="1">
      <c r="A16" s="462" t="s">
        <v>1236</v>
      </c>
      <c r="B16" s="445" t="s">
        <v>1237</v>
      </c>
      <c r="C16" s="103" t="s">
        <v>112</v>
      </c>
      <c r="D16" s="103" t="s">
        <v>113</v>
      </c>
      <c r="E16" s="557"/>
      <c r="F16" s="463">
        <v>300</v>
      </c>
    </row>
    <row r="17" spans="1:6" ht="20.100000000000001" customHeight="1">
      <c r="A17" s="462" t="s">
        <v>1238</v>
      </c>
      <c r="B17" s="445" t="s">
        <v>1239</v>
      </c>
      <c r="C17" s="103" t="s">
        <v>112</v>
      </c>
      <c r="D17" s="103" t="s">
        <v>113</v>
      </c>
      <c r="E17" s="557"/>
      <c r="F17" s="463">
        <v>300</v>
      </c>
    </row>
    <row r="18" spans="1:6" ht="20.100000000000001" customHeight="1">
      <c r="A18" s="462" t="s">
        <v>1240</v>
      </c>
      <c r="B18" s="445" t="s">
        <v>1241</v>
      </c>
      <c r="C18" s="103" t="s">
        <v>112</v>
      </c>
      <c r="D18" s="103" t="s">
        <v>113</v>
      </c>
      <c r="E18" s="557"/>
      <c r="F18" s="463">
        <v>300</v>
      </c>
    </row>
    <row r="19" spans="1:6" ht="20.100000000000001" customHeight="1">
      <c r="A19" s="462" t="s">
        <v>1242</v>
      </c>
      <c r="B19" s="445" t="s">
        <v>1243</v>
      </c>
      <c r="C19" s="103" t="s">
        <v>1215</v>
      </c>
      <c r="D19" s="103" t="s">
        <v>125</v>
      </c>
      <c r="E19" s="557"/>
      <c r="F19" s="463">
        <v>500</v>
      </c>
    </row>
    <row r="20" spans="1:6" ht="20.100000000000001" customHeight="1">
      <c r="A20" s="462" t="s">
        <v>1244</v>
      </c>
      <c r="B20" s="445" t="s">
        <v>1245</v>
      </c>
      <c r="C20" s="103" t="s">
        <v>112</v>
      </c>
      <c r="D20" s="103" t="s">
        <v>113</v>
      </c>
      <c r="E20" s="557"/>
      <c r="F20" s="463">
        <v>300</v>
      </c>
    </row>
    <row r="21" spans="1:6" ht="20.100000000000001" customHeight="1">
      <c r="A21" s="462" t="s">
        <v>1246</v>
      </c>
      <c r="B21" s="445" t="s">
        <v>1247</v>
      </c>
      <c r="C21" s="103" t="s">
        <v>116</v>
      </c>
      <c r="D21" s="103" t="s">
        <v>117</v>
      </c>
      <c r="E21" s="557"/>
      <c r="F21" s="463">
        <v>596.5</v>
      </c>
    </row>
    <row r="22" spans="1:6" ht="20.100000000000001" customHeight="1">
      <c r="A22" s="462" t="s">
        <v>1248</v>
      </c>
      <c r="B22" s="445" t="s">
        <v>1249</v>
      </c>
      <c r="C22" s="103" t="s">
        <v>116</v>
      </c>
      <c r="D22" s="103" t="s">
        <v>117</v>
      </c>
      <c r="E22" s="557"/>
      <c r="F22" s="463">
        <v>501.5</v>
      </c>
    </row>
    <row r="23" spans="1:6" ht="20.100000000000001" customHeight="1">
      <c r="A23" s="462" t="s">
        <v>1250</v>
      </c>
      <c r="B23" s="445" t="s">
        <v>1251</v>
      </c>
      <c r="C23" s="103" t="s">
        <v>116</v>
      </c>
      <c r="D23" s="103" t="s">
        <v>117</v>
      </c>
      <c r="E23" s="557"/>
      <c r="F23" s="463">
        <v>997.7</v>
      </c>
    </row>
    <row r="24" spans="1:6" ht="20.100000000000001" customHeight="1">
      <c r="A24" s="462" t="s">
        <v>1252</v>
      </c>
      <c r="B24" s="445" t="s">
        <v>1253</v>
      </c>
      <c r="C24" s="103" t="s">
        <v>116</v>
      </c>
      <c r="D24" s="103" t="s">
        <v>117</v>
      </c>
      <c r="E24" s="557"/>
      <c r="F24" s="463">
        <v>997.7</v>
      </c>
    </row>
    <row r="25" spans="1:6" ht="20.100000000000001" customHeight="1">
      <c r="A25" s="462" t="s">
        <v>1254</v>
      </c>
      <c r="B25" s="445" t="s">
        <v>1255</v>
      </c>
      <c r="C25" s="103" t="s">
        <v>116</v>
      </c>
      <c r="D25" s="103" t="s">
        <v>117</v>
      </c>
      <c r="E25" s="557"/>
      <c r="F25" s="463">
        <v>596.5</v>
      </c>
    </row>
    <row r="26" spans="1:6" ht="20.100000000000001" customHeight="1">
      <c r="A26" s="462" t="s">
        <v>1256</v>
      </c>
      <c r="B26" s="445" t="s">
        <v>1257</v>
      </c>
      <c r="C26" s="103" t="s">
        <v>116</v>
      </c>
      <c r="D26" s="103" t="s">
        <v>117</v>
      </c>
      <c r="E26" s="557"/>
      <c r="F26" s="463">
        <v>1476.58</v>
      </c>
    </row>
    <row r="27" spans="1:6" ht="20.100000000000001" customHeight="1">
      <c r="A27" s="462" t="s">
        <v>1258</v>
      </c>
      <c r="B27" s="445" t="s">
        <v>1259</v>
      </c>
      <c r="C27" s="103" t="s">
        <v>116</v>
      </c>
      <c r="D27" s="103" t="s">
        <v>117</v>
      </c>
      <c r="E27" s="557"/>
      <c r="F27" s="463">
        <v>2107.8200000000002</v>
      </c>
    </row>
    <row r="28" spans="1:6" ht="20.100000000000001" customHeight="1">
      <c r="A28" s="462" t="s">
        <v>1260</v>
      </c>
      <c r="B28" s="445" t="s">
        <v>1214</v>
      </c>
      <c r="C28" s="103" t="s">
        <v>1215</v>
      </c>
      <c r="D28" s="103" t="s">
        <v>117</v>
      </c>
      <c r="E28" s="557"/>
      <c r="F28" s="463">
        <v>2612.36</v>
      </c>
    </row>
    <row r="29" spans="1:6" ht="20.100000000000001" customHeight="1">
      <c r="A29" s="462" t="s">
        <v>1261</v>
      </c>
      <c r="B29" s="445" t="s">
        <v>1262</v>
      </c>
      <c r="C29" s="103" t="s">
        <v>1215</v>
      </c>
      <c r="D29" s="103" t="s">
        <v>117</v>
      </c>
      <c r="E29" s="557"/>
      <c r="F29" s="463">
        <v>2880.27</v>
      </c>
    </row>
    <row r="30" spans="1:6" ht="20.100000000000001" customHeight="1">
      <c r="A30" s="462" t="s">
        <v>1263</v>
      </c>
      <c r="B30" s="445" t="s">
        <v>1264</v>
      </c>
      <c r="C30" s="103" t="s">
        <v>112</v>
      </c>
      <c r="D30" s="103" t="s">
        <v>113</v>
      </c>
      <c r="E30" s="557"/>
      <c r="F30" s="463">
        <v>300</v>
      </c>
    </row>
    <row r="31" spans="1:6" ht="20.100000000000001" customHeight="1">
      <c r="A31" s="462" t="s">
        <v>1265</v>
      </c>
      <c r="B31" s="445" t="s">
        <v>1266</v>
      </c>
      <c r="C31" s="103" t="s">
        <v>112</v>
      </c>
      <c r="D31" s="103" t="s">
        <v>113</v>
      </c>
      <c r="E31" s="557"/>
      <c r="F31" s="463">
        <v>300</v>
      </c>
    </row>
    <row r="32" spans="1:6" ht="20.100000000000001" customHeight="1">
      <c r="A32" s="462" t="s">
        <v>1267</v>
      </c>
      <c r="B32" s="445" t="s">
        <v>1268</v>
      </c>
      <c r="C32" s="103" t="s">
        <v>112</v>
      </c>
      <c r="D32" s="103" t="s">
        <v>113</v>
      </c>
      <c r="E32" s="557"/>
      <c r="F32" s="463">
        <v>300</v>
      </c>
    </row>
    <row r="33" spans="1:6" ht="20.100000000000001" customHeight="1">
      <c r="A33" s="462" t="s">
        <v>1269</v>
      </c>
      <c r="B33" s="445" t="s">
        <v>1270</v>
      </c>
      <c r="C33" s="103" t="s">
        <v>112</v>
      </c>
      <c r="D33" s="103" t="s">
        <v>113</v>
      </c>
      <c r="E33" s="557"/>
      <c r="F33" s="463">
        <v>300</v>
      </c>
    </row>
    <row r="34" spans="1:6" ht="20.100000000000001" customHeight="1">
      <c r="A34" s="462" t="s">
        <v>1271</v>
      </c>
      <c r="B34" s="445" t="s">
        <v>1272</v>
      </c>
      <c r="C34" s="103" t="s">
        <v>1215</v>
      </c>
      <c r="D34" s="103" t="s">
        <v>125</v>
      </c>
      <c r="E34" s="557"/>
      <c r="F34" s="463">
        <v>500</v>
      </c>
    </row>
    <row r="35" spans="1:6" ht="20.100000000000001" customHeight="1">
      <c r="A35" s="462" t="s">
        <v>1273</v>
      </c>
      <c r="B35" s="445" t="s">
        <v>1274</v>
      </c>
      <c r="C35" s="103" t="s">
        <v>112</v>
      </c>
      <c r="D35" s="103" t="s">
        <v>113</v>
      </c>
      <c r="E35" s="557"/>
      <c r="F35" s="463">
        <v>300</v>
      </c>
    </row>
    <row r="36" spans="1:6" ht="20.100000000000001" customHeight="1">
      <c r="A36" s="462" t="s">
        <v>1275</v>
      </c>
      <c r="B36" s="445" t="s">
        <v>1276</v>
      </c>
      <c r="C36" s="103" t="s">
        <v>112</v>
      </c>
      <c r="D36" s="103" t="s">
        <v>113</v>
      </c>
      <c r="E36" s="557"/>
      <c r="F36" s="463">
        <v>300</v>
      </c>
    </row>
    <row r="37" spans="1:6" ht="20.100000000000001" customHeight="1">
      <c r="A37" s="462" t="s">
        <v>1277</v>
      </c>
      <c r="B37" s="445" t="s">
        <v>1278</v>
      </c>
      <c r="C37" s="103" t="s">
        <v>112</v>
      </c>
      <c r="D37" s="103" t="s">
        <v>113</v>
      </c>
      <c r="E37" s="557"/>
      <c r="F37" s="463">
        <v>300</v>
      </c>
    </row>
    <row r="38" spans="1:6" ht="20.100000000000001" customHeight="1">
      <c r="A38" s="462" t="s">
        <v>1279</v>
      </c>
      <c r="B38" s="445" t="s">
        <v>1280</v>
      </c>
      <c r="C38" s="103" t="s">
        <v>112</v>
      </c>
      <c r="D38" s="103" t="s">
        <v>113</v>
      </c>
      <c r="E38" s="557"/>
      <c r="F38" s="463">
        <v>300</v>
      </c>
    </row>
    <row r="39" spans="1:6" ht="20.100000000000001" customHeight="1">
      <c r="A39" s="462" t="s">
        <v>1281</v>
      </c>
      <c r="B39" s="445" t="s">
        <v>1282</v>
      </c>
      <c r="C39" s="103" t="s">
        <v>112</v>
      </c>
      <c r="D39" s="103" t="s">
        <v>113</v>
      </c>
      <c r="E39" s="557"/>
      <c r="F39" s="463">
        <v>300</v>
      </c>
    </row>
    <row r="40" spans="1:6" ht="20.100000000000001" customHeight="1">
      <c r="A40" s="462" t="s">
        <v>1283</v>
      </c>
      <c r="B40" s="445" t="s">
        <v>1284</v>
      </c>
      <c r="C40" s="103" t="s">
        <v>112</v>
      </c>
      <c r="D40" s="103" t="s">
        <v>113</v>
      </c>
      <c r="E40" s="557"/>
      <c r="F40" s="463">
        <v>300</v>
      </c>
    </row>
    <row r="41" spans="1:6" ht="20.100000000000001" customHeight="1">
      <c r="A41" s="462" t="s">
        <v>1285</v>
      </c>
      <c r="B41" s="445" t="s">
        <v>1286</v>
      </c>
      <c r="C41" s="103" t="s">
        <v>112</v>
      </c>
      <c r="D41" s="103" t="s">
        <v>113</v>
      </c>
      <c r="E41" s="557"/>
      <c r="F41" s="463">
        <v>300</v>
      </c>
    </row>
    <row r="42" spans="1:6" ht="20.100000000000001" customHeight="1">
      <c r="A42" s="462" t="s">
        <v>1287</v>
      </c>
      <c r="B42" s="445" t="s">
        <v>1288</v>
      </c>
      <c r="C42" s="103" t="s">
        <v>112</v>
      </c>
      <c r="D42" s="103" t="s">
        <v>113</v>
      </c>
      <c r="E42" s="557"/>
      <c r="F42" s="463">
        <v>300</v>
      </c>
    </row>
    <row r="43" spans="1:6" ht="20.100000000000001" customHeight="1">
      <c r="A43" s="462" t="s">
        <v>1289</v>
      </c>
      <c r="B43" s="445" t="s">
        <v>1290</v>
      </c>
      <c r="C43" s="103" t="s">
        <v>112</v>
      </c>
      <c r="D43" s="103" t="s">
        <v>113</v>
      </c>
      <c r="E43" s="557"/>
      <c r="F43" s="463">
        <v>300</v>
      </c>
    </row>
    <row r="44" spans="1:6" ht="20.100000000000001" customHeight="1">
      <c r="A44" s="462" t="s">
        <v>1291</v>
      </c>
      <c r="B44" s="445" t="s">
        <v>1292</v>
      </c>
      <c r="C44" s="103" t="s">
        <v>112</v>
      </c>
      <c r="D44" s="103" t="s">
        <v>113</v>
      </c>
      <c r="E44" s="557"/>
      <c r="F44" s="463">
        <v>300</v>
      </c>
    </row>
    <row r="45" spans="1:6" ht="20.100000000000001" customHeight="1">
      <c r="A45" s="462" t="s">
        <v>1293</v>
      </c>
      <c r="B45" s="445" t="s">
        <v>1294</v>
      </c>
      <c r="C45" s="103" t="s">
        <v>112</v>
      </c>
      <c r="D45" s="103" t="s">
        <v>113</v>
      </c>
      <c r="E45" s="557"/>
      <c r="F45" s="463">
        <v>300</v>
      </c>
    </row>
    <row r="46" spans="1:6" ht="20.100000000000001" customHeight="1">
      <c r="A46" s="462" t="s">
        <v>1295</v>
      </c>
      <c r="B46" s="445" t="s">
        <v>1296</v>
      </c>
      <c r="C46" s="103" t="s">
        <v>112</v>
      </c>
      <c r="D46" s="103" t="s">
        <v>113</v>
      </c>
      <c r="E46" s="557"/>
      <c r="F46" s="463">
        <v>300</v>
      </c>
    </row>
    <row r="47" spans="1:6" ht="20.100000000000001" customHeight="1">
      <c r="A47" s="462" t="s">
        <v>1297</v>
      </c>
      <c r="B47" s="445" t="s">
        <v>1298</v>
      </c>
      <c r="C47" s="103" t="s">
        <v>112</v>
      </c>
      <c r="D47" s="103" t="s">
        <v>113</v>
      </c>
      <c r="E47" s="557"/>
      <c r="F47" s="463">
        <v>300</v>
      </c>
    </row>
    <row r="48" spans="1:6" ht="20.100000000000001" customHeight="1">
      <c r="A48" s="462" t="s">
        <v>1299</v>
      </c>
      <c r="B48" s="445" t="s">
        <v>1300</v>
      </c>
      <c r="C48" s="103" t="s">
        <v>112</v>
      </c>
      <c r="D48" s="103" t="s">
        <v>113</v>
      </c>
      <c r="E48" s="557"/>
      <c r="F48" s="463">
        <v>300</v>
      </c>
    </row>
    <row r="49" spans="1:7" ht="20.100000000000001" customHeight="1">
      <c r="A49" s="462" t="s">
        <v>1301</v>
      </c>
      <c r="B49" s="445" t="s">
        <v>1302</v>
      </c>
      <c r="C49" s="103" t="s">
        <v>112</v>
      </c>
      <c r="D49" s="103" t="s">
        <v>113</v>
      </c>
      <c r="E49" s="557"/>
      <c r="F49" s="463">
        <v>300</v>
      </c>
    </row>
    <row r="50" spans="1:7" ht="20.100000000000001" customHeight="1">
      <c r="A50" s="462"/>
      <c r="B50" s="445"/>
      <c r="C50" s="103"/>
      <c r="D50" s="103"/>
      <c r="E50" s="557"/>
      <c r="F50" s="463"/>
    </row>
    <row r="51" spans="1:7" ht="20.100000000000001" customHeight="1">
      <c r="A51" s="462"/>
      <c r="B51" s="445"/>
      <c r="C51" s="103"/>
      <c r="D51" s="103"/>
      <c r="E51" s="557"/>
      <c r="F51" s="463"/>
    </row>
    <row r="52" spans="1:7" ht="20.100000000000001" customHeight="1">
      <c r="A52" s="462"/>
      <c r="B52" s="445"/>
      <c r="C52" s="103"/>
      <c r="D52" s="103"/>
      <c r="E52" s="557"/>
      <c r="F52" s="463"/>
    </row>
    <row r="53" spans="1:7" ht="20.100000000000001" customHeight="1">
      <c r="A53" s="462"/>
      <c r="B53" s="445"/>
      <c r="C53" s="103"/>
      <c r="D53" s="103"/>
      <c r="E53" s="557"/>
      <c r="F53" s="463"/>
    </row>
    <row r="54" spans="1:7" ht="20.100000000000001" customHeight="1">
      <c r="A54" s="462"/>
      <c r="B54" s="445"/>
      <c r="C54" s="103"/>
      <c r="D54" s="103"/>
      <c r="E54" s="557"/>
      <c r="F54" s="463"/>
    </row>
    <row r="55" spans="1:7" ht="20.100000000000001" customHeight="1">
      <c r="A55" s="708" t="s">
        <v>133</v>
      </c>
      <c r="B55" s="708"/>
      <c r="C55" s="708"/>
      <c r="D55" s="708"/>
      <c r="E55" s="556">
        <f>SUM(E5:E54)</f>
        <v>0</v>
      </c>
      <c r="F55" s="505">
        <f>SUM(F5:F54)</f>
        <v>34836.320000000007</v>
      </c>
    </row>
    <row r="56" spans="1:7" ht="20.100000000000001" customHeight="1">
      <c r="A56" s="708" t="s">
        <v>134</v>
      </c>
      <c r="B56" s="708"/>
      <c r="C56" s="708"/>
      <c r="D56" s="708"/>
      <c r="E56" s="556">
        <f>E4-E55</f>
        <v>0</v>
      </c>
      <c r="F56" s="505">
        <f>F4-F55</f>
        <v>14938.679999999993</v>
      </c>
      <c r="G56" s="108" t="s">
        <v>252</v>
      </c>
    </row>
    <row r="57" spans="1:7" ht="20.100000000000001" customHeight="1">
      <c r="A57" s="226" t="s">
        <v>205</v>
      </c>
      <c r="C57" s="629"/>
      <c r="E57"/>
    </row>
    <row r="58" spans="1:7" ht="20.100000000000001" customHeight="1">
      <c r="A58" s="226" t="s">
        <v>206</v>
      </c>
      <c r="C58" s="629"/>
      <c r="E58"/>
    </row>
    <row r="59" spans="1:7" ht="20.100000000000001" customHeight="1">
      <c r="C59" s="629"/>
      <c r="E59"/>
    </row>
    <row r="60" spans="1:7" ht="20.100000000000001" customHeight="1">
      <c r="C60" s="629"/>
      <c r="E60"/>
    </row>
    <row r="61" spans="1:7" ht="20.100000000000001" customHeight="1">
      <c r="C61" s="629"/>
      <c r="E61"/>
      <c r="F61" s="228"/>
    </row>
    <row r="62" spans="1:7" ht="20.100000000000001" customHeight="1">
      <c r="C62" s="629"/>
      <c r="E62"/>
    </row>
    <row r="63" spans="1:7" ht="20.100000000000001" customHeight="1">
      <c r="C63" s="629"/>
      <c r="E63"/>
    </row>
    <row r="64" spans="1:7" ht="20.100000000000001" customHeight="1">
      <c r="C64" s="629"/>
      <c r="E64"/>
    </row>
    <row r="65" spans="1:6" ht="20.100000000000001" customHeight="1">
      <c r="C65" s="629"/>
      <c r="E65"/>
    </row>
    <row r="66" spans="1:6" ht="20.100000000000001" customHeight="1">
      <c r="C66" s="629"/>
      <c r="E66"/>
    </row>
    <row r="67" spans="1:6" ht="20.100000000000001" customHeight="1">
      <c r="C67" s="629"/>
      <c r="E67"/>
    </row>
    <row r="68" spans="1:6" ht="20.100000000000001" customHeight="1">
      <c r="C68" s="629"/>
      <c r="E68"/>
    </row>
    <row r="69" spans="1:6" ht="20.100000000000001" customHeight="1">
      <c r="C69" s="629"/>
      <c r="E69"/>
    </row>
    <row r="70" spans="1:6" ht="20.100000000000001" customHeight="1">
      <c r="C70" s="629"/>
      <c r="E70"/>
    </row>
    <row r="71" spans="1:6" ht="20.100000000000001" customHeight="1">
      <c r="C71" s="629"/>
      <c r="E71"/>
    </row>
    <row r="72" spans="1:6" ht="20.100000000000001" customHeight="1">
      <c r="C72" s="629"/>
      <c r="E72"/>
    </row>
    <row r="73" spans="1:6" s="228" customFormat="1" ht="20.100000000000001" customHeight="1">
      <c r="A73" s="226"/>
      <c r="B73" s="186"/>
      <c r="C73" s="629"/>
      <c r="D73" s="227"/>
      <c r="E73"/>
      <c r="F73" s="108"/>
    </row>
    <row r="74" spans="1:6" ht="20.100000000000001" customHeight="1">
      <c r="C74" s="629"/>
      <c r="E74"/>
    </row>
    <row r="75" spans="1:6" ht="20.100000000000001" customHeight="1">
      <c r="C75" s="629"/>
      <c r="E75"/>
    </row>
    <row r="76" spans="1:6" ht="20.100000000000001" customHeight="1">
      <c r="C76" s="629"/>
      <c r="E76"/>
    </row>
    <row r="77" spans="1:6" ht="20.100000000000001" customHeight="1">
      <c r="C77" s="629"/>
      <c r="E77"/>
    </row>
    <row r="78" spans="1:6" ht="20.100000000000001" customHeight="1">
      <c r="C78" s="629"/>
      <c r="E78"/>
    </row>
    <row r="79" spans="1:6" ht="20.100000000000001" customHeight="1">
      <c r="C79" s="629"/>
      <c r="E79"/>
    </row>
    <row r="80" spans="1:6" ht="20.100000000000001" customHeight="1">
      <c r="C80" s="629"/>
      <c r="E80"/>
    </row>
    <row r="81" spans="3:5" ht="20.100000000000001" customHeight="1">
      <c r="C81" s="629"/>
      <c r="E81"/>
    </row>
    <row r="82" spans="3:5" ht="20.100000000000001" customHeight="1">
      <c r="C82" s="629"/>
      <c r="E82"/>
    </row>
    <row r="83" spans="3:5" ht="20.100000000000001" customHeight="1">
      <c r="C83" s="629"/>
    </row>
    <row r="84" spans="3:5" ht="20.100000000000001" customHeight="1">
      <c r="C84" s="629"/>
    </row>
    <row r="85" spans="3:5" ht="20.100000000000001" customHeight="1">
      <c r="C85" s="629"/>
    </row>
    <row r="86" spans="3:5" ht="20.100000000000001" customHeight="1">
      <c r="C86" s="629"/>
    </row>
    <row r="87" spans="3:5" ht="20.100000000000001" customHeight="1">
      <c r="C87" s="629"/>
    </row>
    <row r="88" spans="3:5" ht="20.100000000000001" customHeight="1">
      <c r="C88" s="629"/>
    </row>
    <row r="89" spans="3:5" ht="20.100000000000001" customHeight="1">
      <c r="C89" s="629"/>
    </row>
    <row r="90" spans="3:5" ht="20.100000000000001" customHeight="1">
      <c r="C90" s="629"/>
    </row>
    <row r="91" spans="3:5" ht="20.100000000000001" customHeight="1">
      <c r="C91" s="629"/>
    </row>
    <row r="92" spans="3:5" ht="20.100000000000001" customHeight="1">
      <c r="C92" s="629"/>
    </row>
    <row r="93" spans="3:5" ht="20.100000000000001" customHeight="1">
      <c r="C93" s="629"/>
    </row>
    <row r="94" spans="3:5" ht="20.100000000000001" customHeight="1">
      <c r="C94" s="629"/>
    </row>
    <row r="95" spans="3:5" ht="20.100000000000001" customHeight="1">
      <c r="C95" s="629"/>
    </row>
    <row r="96" spans="3:5" ht="20.100000000000001" customHeight="1">
      <c r="C96" s="629"/>
    </row>
    <row r="97" spans="3:3" ht="20.100000000000001" customHeight="1">
      <c r="C97" s="629"/>
    </row>
    <row r="98" spans="3:3" ht="20.100000000000001" customHeight="1">
      <c r="C98" s="629"/>
    </row>
    <row r="99" spans="3:3" ht="20.100000000000001" customHeight="1">
      <c r="C99" s="629"/>
    </row>
    <row r="100" spans="3:3" ht="20.100000000000001" customHeight="1">
      <c r="C100" s="629"/>
    </row>
    <row r="101" spans="3:3" ht="20.100000000000001" customHeight="1">
      <c r="C101" s="629"/>
    </row>
    <row r="102" spans="3:3" ht="20.100000000000001" customHeight="1">
      <c r="C102" s="629"/>
    </row>
    <row r="103" spans="3:3" ht="20.100000000000001" customHeight="1">
      <c r="C103" s="629"/>
    </row>
    <row r="104" spans="3:3" ht="20.100000000000001" customHeight="1">
      <c r="C104" s="629"/>
    </row>
    <row r="105" spans="3:3" ht="20.100000000000001" customHeight="1">
      <c r="C105" s="629"/>
    </row>
    <row r="106" spans="3:3" ht="20.100000000000001" customHeight="1">
      <c r="C106" s="629"/>
    </row>
    <row r="107" spans="3:3" ht="20.100000000000001" customHeight="1">
      <c r="C107" s="629"/>
    </row>
    <row r="108" spans="3:3" ht="20.100000000000001" customHeight="1">
      <c r="C108" s="629"/>
    </row>
    <row r="109" spans="3:3" ht="20.100000000000001" customHeight="1">
      <c r="C109" s="629"/>
    </row>
    <row r="110" spans="3:3" ht="20.100000000000001" customHeight="1">
      <c r="C110" s="629"/>
    </row>
    <row r="111" spans="3:3" ht="20.100000000000001" customHeight="1">
      <c r="C111" s="629"/>
    </row>
    <row r="112" spans="3:3" ht="20.100000000000001" customHeight="1">
      <c r="C112" s="629"/>
    </row>
    <row r="113" spans="3:3" ht="20.100000000000001" customHeight="1">
      <c r="C113" s="629"/>
    </row>
    <row r="114" spans="3:3" ht="20.100000000000001" customHeight="1">
      <c r="C114" s="629"/>
    </row>
    <row r="115" spans="3:3" ht="20.100000000000001" customHeight="1">
      <c r="C115" s="629"/>
    </row>
    <row r="116" spans="3:3" ht="20.100000000000001" customHeight="1">
      <c r="C116" s="629"/>
    </row>
    <row r="117" spans="3:3" ht="20.100000000000001" customHeight="1">
      <c r="C117" s="629"/>
    </row>
    <row r="118" spans="3:3" ht="20.100000000000001" customHeight="1">
      <c r="C118" s="629"/>
    </row>
    <row r="119" spans="3:3" ht="20.100000000000001" customHeight="1">
      <c r="C119" s="629"/>
    </row>
    <row r="120" spans="3:3" ht="20.100000000000001" customHeight="1">
      <c r="C120" s="629"/>
    </row>
    <row r="121" spans="3:3" ht="20.100000000000001" customHeight="1">
      <c r="C121" s="629"/>
    </row>
    <row r="122" spans="3:3" ht="20.100000000000001" customHeight="1">
      <c r="C122" s="629"/>
    </row>
    <row r="123" spans="3:3" ht="20.100000000000001" customHeight="1">
      <c r="C123" s="629"/>
    </row>
    <row r="124" spans="3:3" ht="20.100000000000001" customHeight="1">
      <c r="C124" s="629"/>
    </row>
    <row r="125" spans="3:3" ht="20.100000000000001" customHeight="1">
      <c r="C125" s="629"/>
    </row>
    <row r="126" spans="3:3" ht="20.100000000000001" customHeight="1">
      <c r="C126" s="629"/>
    </row>
    <row r="127" spans="3:3" ht="20.100000000000001" customHeight="1">
      <c r="C127" s="629"/>
    </row>
    <row r="128" spans="3:3" ht="20.100000000000001" customHeight="1">
      <c r="C128" s="629"/>
    </row>
    <row r="129" spans="3:3" ht="20.100000000000001" customHeight="1">
      <c r="C129" s="629"/>
    </row>
    <row r="130" spans="3:3" ht="20.100000000000001" customHeight="1">
      <c r="C130" s="629"/>
    </row>
    <row r="131" spans="3:3" ht="20.100000000000001" customHeight="1">
      <c r="C131" s="629"/>
    </row>
    <row r="132" spans="3:3" ht="20.100000000000001" customHeight="1">
      <c r="C132" s="629"/>
    </row>
    <row r="133" spans="3:3" ht="20.100000000000001" customHeight="1">
      <c r="C133" s="629"/>
    </row>
    <row r="134" spans="3:3" ht="20.100000000000001" customHeight="1">
      <c r="C134" s="629"/>
    </row>
    <row r="135" spans="3:3" ht="20.100000000000001" customHeight="1">
      <c r="C135" s="629"/>
    </row>
    <row r="136" spans="3:3" ht="20.100000000000001" customHeight="1">
      <c r="C136" s="629"/>
    </row>
    <row r="137" spans="3:3" ht="20.100000000000001" customHeight="1">
      <c r="C137" s="629"/>
    </row>
    <row r="138" spans="3:3" ht="20.100000000000001" customHeight="1">
      <c r="C138" s="629"/>
    </row>
    <row r="139" spans="3:3" ht="20.100000000000001" customHeight="1">
      <c r="C139" s="629"/>
    </row>
    <row r="140" spans="3:3" ht="20.100000000000001" customHeight="1">
      <c r="C140" s="629"/>
    </row>
    <row r="141" spans="3:3" ht="20.100000000000001" customHeight="1">
      <c r="C141" s="629"/>
    </row>
    <row r="142" spans="3:3" ht="20.100000000000001" customHeight="1">
      <c r="C142" s="629"/>
    </row>
    <row r="143" spans="3:3" ht="20.100000000000001" customHeight="1">
      <c r="C143" s="629"/>
    </row>
    <row r="144" spans="3:3" ht="20.100000000000001" customHeight="1">
      <c r="C144" s="629"/>
    </row>
    <row r="145" spans="3:3" ht="20.100000000000001" customHeight="1">
      <c r="C145" s="629"/>
    </row>
    <row r="146" spans="3:3" ht="20.100000000000001" customHeight="1">
      <c r="C146" s="629"/>
    </row>
    <row r="147" spans="3:3" ht="20.100000000000001" customHeight="1">
      <c r="C147" s="629"/>
    </row>
    <row r="148" spans="3:3" ht="20.100000000000001" customHeight="1">
      <c r="C148" s="629"/>
    </row>
    <row r="149" spans="3:3" ht="20.100000000000001" customHeight="1">
      <c r="C149" s="629"/>
    </row>
    <row r="150" spans="3:3" ht="20.100000000000001" customHeight="1">
      <c r="C150" s="629"/>
    </row>
    <row r="151" spans="3:3" ht="20.100000000000001" customHeight="1">
      <c r="C151" s="629"/>
    </row>
    <row r="152" spans="3:3" ht="20.100000000000001" customHeight="1">
      <c r="C152" s="629"/>
    </row>
    <row r="153" spans="3:3" ht="20.100000000000001" customHeight="1">
      <c r="C153" s="629"/>
    </row>
    <row r="154" spans="3:3" ht="20.100000000000001" customHeight="1">
      <c r="C154" s="629"/>
    </row>
    <row r="155" spans="3:3" ht="20.100000000000001" customHeight="1">
      <c r="C155" s="629"/>
    </row>
    <row r="156" spans="3:3" ht="20.100000000000001" customHeight="1">
      <c r="C156" s="629"/>
    </row>
    <row r="157" spans="3:3" ht="20.100000000000001" customHeight="1">
      <c r="C157" s="629"/>
    </row>
    <row r="158" spans="3:3" ht="20.100000000000001" customHeight="1">
      <c r="C158" s="629"/>
    </row>
  </sheetData>
  <sheetProtection selectLockedCells="1" selectUnlockedCells="1"/>
  <customSheetViews>
    <customSheetView guid="{9136D788-8883-4E51-8DA8-5BFE4753DE97}" topLeftCell="A97">
      <selection activeCell="E118" sqref="E118"/>
      <pageMargins left="0" right="0" top="0" bottom="0" header="0" footer="0"/>
      <pageSetup paperSize="9" firstPageNumber="0" orientation="landscape" horizontalDpi="300" verticalDpi="300" r:id="rId1"/>
      <headerFooter alignWithMargins="0">
        <oddHeader>&amp;LUNIVERSIDADE FEDERAL DE SERGIPE_x005F_x000D_PRÓ-REITORIA DE PÓS-GRADUAÇÃO E PESQUISA</oddHeader>
        <oddFooter>&amp;L&amp;D&amp;R&amp;P</oddFooter>
      </headerFooter>
    </customSheetView>
  </customSheetViews>
  <mergeCells count="7">
    <mergeCell ref="A2:F2"/>
    <mergeCell ref="A56:D56"/>
    <mergeCell ref="A3:A4"/>
    <mergeCell ref="B3:B4"/>
    <mergeCell ref="C3:C4"/>
    <mergeCell ref="D3:D4"/>
    <mergeCell ref="A55:D55"/>
  </mergeCells>
  <hyperlinks>
    <hyperlink ref="F1" location="Indice!A1" display="Índice" xr:uid="{00000000-0004-0000-3400-000000000000}"/>
  </hyperlinks>
  <pageMargins left="0.2361111111111111" right="0.2361111111111111" top="0.70833333333333337" bottom="0.31458333333333333" header="0.35416666666666669" footer="0.19652777777777777"/>
  <pageSetup paperSize="9" firstPageNumber="0" orientation="landscape" horizontalDpi="300" verticalDpi="300" r:id="rId2"/>
  <headerFooter alignWithMargins="0">
    <oddHeader>&amp;LUNIVERSIDADE FEDERAL DE SERGIPE_x005F_x000D_PRÓ-REITORIA DE PÓS-GRADUAÇÃO E PESQUISA</oddHeader>
    <oddFooter>&amp;L&amp;D&amp;R&amp;P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Plan40"/>
  <dimension ref="A1:F25"/>
  <sheetViews>
    <sheetView workbookViewId="0" xr3:uid="{F8F526D3-CCDF-55AA-96A5-57728D634E42}">
      <selection activeCell="G23" sqref="G23"/>
    </sheetView>
  </sheetViews>
  <sheetFormatPr defaultRowHeight="20.100000000000001" customHeight="1"/>
  <cols>
    <col min="1" max="1" width="17.42578125" style="187" customWidth="1"/>
    <col min="2" max="2" width="34.42578125" style="186" customWidth="1"/>
    <col min="3" max="3" width="17.140625" style="187" customWidth="1"/>
    <col min="4" max="4" width="27" style="187" customWidth="1"/>
    <col min="5" max="5" width="11.85546875" style="108" customWidth="1"/>
    <col min="6" max="6" width="11" style="108" customWidth="1"/>
    <col min="7" max="16384" width="9.140625" style="108"/>
  </cols>
  <sheetData>
    <row r="1" spans="1:6" ht="20.100000000000001" customHeight="1">
      <c r="A1" s="308" t="s">
        <v>72</v>
      </c>
      <c r="B1" s="320" t="s">
        <v>71</v>
      </c>
      <c r="C1" s="321"/>
      <c r="D1" s="310"/>
      <c r="E1" s="287"/>
      <c r="F1" s="413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713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639"/>
      <c r="B4" s="640"/>
      <c r="C4" s="643"/>
      <c r="D4" s="641"/>
      <c r="E4" s="196">
        <v>1200</v>
      </c>
      <c r="F4" s="196">
        <v>9240</v>
      </c>
    </row>
    <row r="5" spans="1:6" ht="20.100000000000001" customHeight="1">
      <c r="A5" s="197" t="s">
        <v>1303</v>
      </c>
      <c r="B5" s="229" t="s">
        <v>1304</v>
      </c>
      <c r="C5" s="199" t="s">
        <v>116</v>
      </c>
      <c r="D5" s="200" t="s">
        <v>117</v>
      </c>
      <c r="E5" s="196"/>
      <c r="F5" s="196">
        <v>1361.93</v>
      </c>
    </row>
    <row r="6" spans="1:6" ht="20.100000000000001" customHeight="1">
      <c r="A6" s="197" t="s">
        <v>1305</v>
      </c>
      <c r="B6" s="229" t="s">
        <v>1306</v>
      </c>
      <c r="C6" s="199" t="s">
        <v>124</v>
      </c>
      <c r="D6" s="200" t="s">
        <v>117</v>
      </c>
      <c r="E6" s="196"/>
      <c r="F6" s="196">
        <v>1718.04</v>
      </c>
    </row>
    <row r="7" spans="1:6" ht="20.100000000000001" customHeight="1">
      <c r="A7" s="197" t="s">
        <v>1307</v>
      </c>
      <c r="B7" s="229" t="s">
        <v>1308</v>
      </c>
      <c r="C7" s="199" t="s">
        <v>124</v>
      </c>
      <c r="D7" s="200" t="s">
        <v>117</v>
      </c>
      <c r="E7" s="196"/>
      <c r="F7" s="196">
        <v>618.82000000000005</v>
      </c>
    </row>
    <row r="8" spans="1:6" ht="20.100000000000001" customHeight="1">
      <c r="A8" s="197" t="s">
        <v>1309</v>
      </c>
      <c r="B8" s="229" t="s">
        <v>1310</v>
      </c>
      <c r="C8" s="199" t="s">
        <v>116</v>
      </c>
      <c r="D8" s="200" t="s">
        <v>117</v>
      </c>
      <c r="E8" s="196"/>
      <c r="F8" s="196">
        <v>1133.77</v>
      </c>
    </row>
    <row r="9" spans="1:6" ht="20.100000000000001" customHeight="1">
      <c r="A9" s="197" t="s">
        <v>1311</v>
      </c>
      <c r="B9" s="229" t="s">
        <v>1312</v>
      </c>
      <c r="C9" s="199" t="s">
        <v>116</v>
      </c>
      <c r="D9" s="200" t="s">
        <v>117</v>
      </c>
      <c r="E9" s="196"/>
      <c r="F9" s="196">
        <v>1237.8900000000001</v>
      </c>
    </row>
    <row r="10" spans="1:6" ht="20.100000000000001" customHeight="1">
      <c r="A10" s="197" t="s">
        <v>1313</v>
      </c>
      <c r="B10" s="229" t="s">
        <v>1314</v>
      </c>
      <c r="C10" s="199" t="s">
        <v>1315</v>
      </c>
      <c r="D10" s="200" t="s">
        <v>117</v>
      </c>
      <c r="E10" s="196">
        <v>805.36</v>
      </c>
      <c r="F10" s="196"/>
    </row>
    <row r="11" spans="1:6" ht="20.100000000000001" customHeight="1">
      <c r="A11" s="197" t="s">
        <v>1316</v>
      </c>
      <c r="B11" s="229" t="s">
        <v>1317</v>
      </c>
      <c r="C11" s="199" t="s">
        <v>124</v>
      </c>
      <c r="D11" s="200" t="s">
        <v>117</v>
      </c>
      <c r="E11" s="196"/>
      <c r="F11" s="196">
        <v>2686.55</v>
      </c>
    </row>
    <row r="12" spans="1:6" ht="20.100000000000001" customHeight="1">
      <c r="A12" s="197"/>
      <c r="B12" s="229"/>
      <c r="C12" s="199"/>
      <c r="D12" s="200"/>
      <c r="E12" s="196"/>
      <c r="F12" s="196"/>
    </row>
    <row r="13" spans="1:6" ht="20.100000000000001" customHeight="1">
      <c r="A13" s="197"/>
      <c r="B13" s="229"/>
      <c r="C13" s="199"/>
      <c r="D13" s="200"/>
      <c r="E13" s="196"/>
      <c r="F13" s="196"/>
    </row>
    <row r="14" spans="1:6" ht="20.100000000000001" customHeight="1">
      <c r="A14" s="197"/>
      <c r="B14" s="229"/>
      <c r="C14" s="199"/>
      <c r="D14" s="200"/>
      <c r="E14" s="196"/>
      <c r="F14" s="196"/>
    </row>
    <row r="15" spans="1:6" ht="20.100000000000001" customHeight="1">
      <c r="A15" s="197"/>
      <c r="B15" s="229"/>
      <c r="C15" s="199"/>
      <c r="D15" s="200"/>
      <c r="E15" s="196"/>
      <c r="F15" s="196"/>
    </row>
    <row r="16" spans="1:6" ht="20.100000000000001" customHeight="1">
      <c r="A16" s="197"/>
      <c r="B16" s="229"/>
      <c r="C16" s="199"/>
      <c r="D16" s="200"/>
      <c r="E16" s="196"/>
      <c r="F16" s="196"/>
    </row>
    <row r="17" spans="1:6" ht="20.100000000000001" customHeight="1">
      <c r="A17" s="197"/>
      <c r="B17" s="229"/>
      <c r="C17" s="199"/>
      <c r="D17" s="200"/>
      <c r="E17" s="196"/>
      <c r="F17" s="196"/>
    </row>
    <row r="18" spans="1:6" ht="20.100000000000001" customHeight="1">
      <c r="A18" s="197"/>
      <c r="B18" s="229"/>
      <c r="C18" s="199"/>
      <c r="D18" s="200"/>
      <c r="E18" s="196"/>
      <c r="F18" s="196"/>
    </row>
    <row r="19" spans="1:6" ht="20.100000000000001" customHeight="1">
      <c r="A19" s="197"/>
      <c r="B19" s="229"/>
      <c r="C19" s="199"/>
      <c r="D19" s="200"/>
      <c r="E19" s="196"/>
      <c r="F19" s="196"/>
    </row>
    <row r="20" spans="1:6" ht="20.100000000000001" customHeight="1">
      <c r="A20" s="197"/>
      <c r="B20" s="229"/>
      <c r="C20" s="199"/>
      <c r="D20" s="200"/>
      <c r="E20" s="196"/>
      <c r="F20" s="196"/>
    </row>
    <row r="21" spans="1:6" ht="20.100000000000001" customHeight="1">
      <c r="A21" s="102"/>
      <c r="B21" s="230"/>
      <c r="C21" s="101"/>
      <c r="D21" s="206"/>
      <c r="E21" s="86"/>
      <c r="F21" s="86"/>
    </row>
    <row r="22" spans="1:6" ht="20.100000000000001" customHeight="1">
      <c r="A22" s="699" t="s">
        <v>133</v>
      </c>
      <c r="B22" s="699"/>
      <c r="C22" s="699"/>
      <c r="D22" s="699"/>
      <c r="E22" s="87">
        <f>SUM(E5:E21)</f>
        <v>805.36</v>
      </c>
      <c r="F22" s="87">
        <f>SUM(F5:F21)</f>
        <v>8757</v>
      </c>
    </row>
    <row r="23" spans="1:6" ht="20.100000000000001" customHeight="1">
      <c r="A23" s="699" t="s">
        <v>134</v>
      </c>
      <c r="B23" s="699"/>
      <c r="C23" s="699"/>
      <c r="D23" s="699"/>
      <c r="E23" s="106">
        <f>E4-E22</f>
        <v>394.64</v>
      </c>
      <c r="F23" s="106">
        <f>F4-F22</f>
        <v>483</v>
      </c>
    </row>
    <row r="25" spans="1:6" ht="20.100000000000001" customHeight="1">
      <c r="A25" s="629"/>
      <c r="B25" s="186" t="s">
        <v>206</v>
      </c>
      <c r="C25" s="629"/>
      <c r="D25" s="629"/>
    </row>
  </sheetData>
  <sheetProtection selectLockedCells="1" selectUnlockedCells="1"/>
  <customSheetViews>
    <customSheetView guid="{9136D788-8883-4E51-8DA8-5BFE4753DE97}" topLeftCell="A4"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7">
    <mergeCell ref="A2:F2"/>
    <mergeCell ref="A23:D23"/>
    <mergeCell ref="A3:A4"/>
    <mergeCell ref="B3:B4"/>
    <mergeCell ref="C3:C4"/>
    <mergeCell ref="D3:D4"/>
    <mergeCell ref="A22:D22"/>
  </mergeCells>
  <hyperlinks>
    <hyperlink ref="F1" location="Indice!A1" display="Índice" xr:uid="{00000000-0004-0000-3500-000000000000}"/>
  </hyperlink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Plan41">
    <tabColor indexed="9"/>
  </sheetPr>
  <dimension ref="A1:G32"/>
  <sheetViews>
    <sheetView workbookViewId="0" xr3:uid="{84C63CA7-D800-5F12-ABFD-A37359D34F9C}">
      <selection activeCell="B5" sqref="B5"/>
    </sheetView>
  </sheetViews>
  <sheetFormatPr defaultRowHeight="20.100000000000001" customHeight="1"/>
  <cols>
    <col min="1" max="1" width="16" style="187" customWidth="1"/>
    <col min="2" max="2" width="37" style="186" customWidth="1"/>
    <col min="3" max="3" width="14.5703125" style="187" customWidth="1"/>
    <col min="4" max="4" width="24" style="187" customWidth="1"/>
    <col min="5" max="5" width="12" style="108" customWidth="1"/>
    <col min="6" max="6" width="10.140625" style="108" customWidth="1"/>
    <col min="7" max="16384" width="9.140625" style="108"/>
  </cols>
  <sheetData>
    <row r="1" spans="1:6" ht="20.100000000000001" customHeight="1" thickBot="1">
      <c r="A1" s="231" t="s">
        <v>74</v>
      </c>
      <c r="B1" s="322" t="s">
        <v>1318</v>
      </c>
      <c r="C1" s="323"/>
      <c r="D1" s="323"/>
      <c r="E1" s="324"/>
      <c r="F1" s="415" t="s">
        <v>103</v>
      </c>
    </row>
    <row r="2" spans="1:6" ht="20.100000000000001" customHeight="1">
      <c r="A2" s="191"/>
      <c r="B2" s="224"/>
      <c r="C2" s="193"/>
      <c r="D2" s="194"/>
      <c r="E2" s="85"/>
      <c r="F2" s="85"/>
    </row>
    <row r="3" spans="1:6" ht="20.100000000000001" customHeight="1">
      <c r="A3" s="639" t="s">
        <v>104</v>
      </c>
      <c r="B3" s="714" t="s">
        <v>105</v>
      </c>
      <c r="C3" s="643" t="s">
        <v>106</v>
      </c>
      <c r="D3" s="641" t="s">
        <v>107</v>
      </c>
      <c r="E3" s="618" t="s">
        <v>108</v>
      </c>
      <c r="F3" s="618" t="s">
        <v>109</v>
      </c>
    </row>
    <row r="4" spans="1:6" ht="20.100000000000001" customHeight="1">
      <c r="A4" s="639"/>
      <c r="B4" s="640"/>
      <c r="C4" s="643"/>
      <c r="D4" s="641"/>
      <c r="E4" s="196">
        <v>1200</v>
      </c>
      <c r="F4" s="196">
        <v>21560</v>
      </c>
    </row>
    <row r="5" spans="1:6" ht="20.100000000000001" customHeight="1">
      <c r="A5" s="232" t="s">
        <v>1319</v>
      </c>
      <c r="B5" s="233" t="s">
        <v>1320</v>
      </c>
      <c r="C5" s="102" t="s">
        <v>116</v>
      </c>
      <c r="D5" s="204" t="s">
        <v>117</v>
      </c>
      <c r="E5" s="207"/>
      <c r="F5" s="207">
        <v>1300.6099999999999</v>
      </c>
    </row>
    <row r="6" spans="1:6" ht="20.100000000000001" customHeight="1">
      <c r="A6" s="232" t="s">
        <v>1321</v>
      </c>
      <c r="B6" s="233" t="s">
        <v>1322</v>
      </c>
      <c r="C6" s="102" t="s">
        <v>116</v>
      </c>
      <c r="D6" s="204" t="s">
        <v>117</v>
      </c>
      <c r="E6" s="207"/>
      <c r="F6" s="207">
        <v>1589.74</v>
      </c>
    </row>
    <row r="7" spans="1:6" ht="20.100000000000001" customHeight="1">
      <c r="A7" s="232" t="s">
        <v>1323</v>
      </c>
      <c r="B7" s="233" t="s">
        <v>1324</v>
      </c>
      <c r="C7" s="102" t="s">
        <v>116</v>
      </c>
      <c r="D7" s="204" t="s">
        <v>117</v>
      </c>
      <c r="E7" s="207"/>
      <c r="F7" s="207">
        <v>1770.03</v>
      </c>
    </row>
    <row r="8" spans="1:6" ht="20.100000000000001" customHeight="1">
      <c r="A8" s="232" t="s">
        <v>1325</v>
      </c>
      <c r="B8" s="233" t="s">
        <v>1326</v>
      </c>
      <c r="C8" s="102" t="s">
        <v>116</v>
      </c>
      <c r="D8" s="204" t="s">
        <v>117</v>
      </c>
      <c r="E8" s="207"/>
      <c r="F8" s="207">
        <v>354.26</v>
      </c>
    </row>
    <row r="9" spans="1:6" ht="20.100000000000001" customHeight="1">
      <c r="A9" s="232" t="s">
        <v>1327</v>
      </c>
      <c r="B9" s="233" t="s">
        <v>1328</v>
      </c>
      <c r="C9" s="102" t="s">
        <v>116</v>
      </c>
      <c r="D9" s="204" t="s">
        <v>117</v>
      </c>
      <c r="E9" s="207"/>
      <c r="F9" s="207">
        <v>2127.48</v>
      </c>
    </row>
    <row r="10" spans="1:6" ht="20.100000000000001" customHeight="1">
      <c r="A10" s="225" t="s">
        <v>1329</v>
      </c>
      <c r="B10" s="233" t="s">
        <v>1330</v>
      </c>
      <c r="C10" s="225" t="s">
        <v>116</v>
      </c>
      <c r="D10" s="225" t="s">
        <v>117</v>
      </c>
      <c r="E10" s="86"/>
      <c r="F10" s="86">
        <v>1864.51</v>
      </c>
    </row>
    <row r="11" spans="1:6" ht="20.100000000000001" customHeight="1">
      <c r="A11" s="234" t="s">
        <v>1331</v>
      </c>
      <c r="B11" s="235" t="s">
        <v>1332</v>
      </c>
      <c r="C11" s="234" t="s">
        <v>116</v>
      </c>
      <c r="D11" s="234" t="s">
        <v>117</v>
      </c>
      <c r="E11" s="141"/>
      <c r="F11" s="141">
        <v>1966.37</v>
      </c>
    </row>
    <row r="12" spans="1:6" ht="20.100000000000001" customHeight="1">
      <c r="A12" s="225" t="s">
        <v>1333</v>
      </c>
      <c r="B12" s="233" t="s">
        <v>1334</v>
      </c>
      <c r="C12" s="225" t="s">
        <v>116</v>
      </c>
      <c r="D12" s="225" t="s">
        <v>117</v>
      </c>
      <c r="E12" s="86"/>
      <c r="F12" s="86">
        <v>1046.72</v>
      </c>
    </row>
    <row r="13" spans="1:6" ht="20.100000000000001" customHeight="1">
      <c r="A13" s="225" t="s">
        <v>1335</v>
      </c>
      <c r="B13" s="233" t="s">
        <v>1322</v>
      </c>
      <c r="C13" s="225" t="s">
        <v>116</v>
      </c>
      <c r="D13" s="225" t="s">
        <v>117</v>
      </c>
      <c r="E13" s="86"/>
      <c r="F13" s="86">
        <v>1664.69</v>
      </c>
    </row>
    <row r="14" spans="1:6" ht="20.100000000000001" customHeight="1">
      <c r="A14" s="225" t="s">
        <v>1336</v>
      </c>
      <c r="B14" s="233" t="s">
        <v>1337</v>
      </c>
      <c r="C14" s="225" t="s">
        <v>116</v>
      </c>
      <c r="D14" s="225" t="s">
        <v>117</v>
      </c>
      <c r="E14" s="86"/>
      <c r="F14" s="86">
        <v>1304.71</v>
      </c>
    </row>
    <row r="15" spans="1:6" ht="20.100000000000001" customHeight="1">
      <c r="A15" s="225" t="s">
        <v>1338</v>
      </c>
      <c r="B15" s="233" t="s">
        <v>1339</v>
      </c>
      <c r="C15" s="225" t="s">
        <v>116</v>
      </c>
      <c r="D15" s="225" t="s">
        <v>117</v>
      </c>
      <c r="E15" s="86"/>
      <c r="F15" s="86">
        <v>997.7</v>
      </c>
    </row>
    <row r="16" spans="1:6" ht="20.100000000000001" customHeight="1">
      <c r="A16" s="225"/>
      <c r="B16" s="233"/>
      <c r="C16" s="225"/>
      <c r="D16" s="225"/>
      <c r="E16" s="86"/>
      <c r="F16" s="86"/>
    </row>
    <row r="17" spans="1:7" ht="20.100000000000001" customHeight="1">
      <c r="A17" s="225"/>
      <c r="B17" s="233"/>
      <c r="C17" s="225"/>
      <c r="D17" s="225"/>
      <c r="E17" s="86"/>
      <c r="F17" s="86"/>
    </row>
    <row r="18" spans="1:7" ht="20.100000000000001" customHeight="1">
      <c r="A18" s="225"/>
      <c r="B18" s="233"/>
      <c r="C18" s="225"/>
      <c r="D18" s="225"/>
      <c r="E18" s="86"/>
      <c r="F18" s="86"/>
    </row>
    <row r="19" spans="1:7" ht="20.100000000000001" customHeight="1">
      <c r="A19" s="225"/>
      <c r="B19" s="233"/>
      <c r="C19" s="225"/>
      <c r="D19" s="225"/>
      <c r="E19" s="86"/>
      <c r="F19" s="86"/>
    </row>
    <row r="20" spans="1:7" ht="20.100000000000001" customHeight="1">
      <c r="A20" s="225"/>
      <c r="B20" s="233"/>
      <c r="C20" s="225"/>
      <c r="D20" s="225"/>
      <c r="E20" s="86"/>
      <c r="F20" s="86"/>
    </row>
    <row r="21" spans="1:7" ht="20.100000000000001" customHeight="1">
      <c r="A21" s="225"/>
      <c r="B21" s="233"/>
      <c r="C21" s="225"/>
      <c r="D21" s="225"/>
      <c r="E21" s="86"/>
      <c r="F21" s="86"/>
    </row>
    <row r="22" spans="1:7" ht="20.100000000000001" customHeight="1">
      <c r="A22" s="225"/>
      <c r="B22" s="233"/>
      <c r="C22" s="225"/>
      <c r="D22" s="225"/>
      <c r="E22" s="86"/>
      <c r="F22" s="86"/>
    </row>
    <row r="23" spans="1:7" ht="20.100000000000001" customHeight="1">
      <c r="A23" s="225"/>
      <c r="B23" s="233"/>
      <c r="C23" s="225"/>
      <c r="D23" s="225"/>
      <c r="E23" s="86"/>
      <c r="F23" s="86"/>
    </row>
    <row r="24" spans="1:7" ht="20.100000000000001" customHeight="1">
      <c r="A24" s="225"/>
      <c r="B24" s="233"/>
      <c r="C24" s="225"/>
      <c r="D24" s="225"/>
      <c r="E24" s="86"/>
      <c r="F24" s="86"/>
    </row>
    <row r="25" spans="1:7" ht="20.100000000000001" customHeight="1">
      <c r="A25" s="225"/>
      <c r="B25" s="233"/>
      <c r="C25" s="225"/>
      <c r="D25" s="225"/>
      <c r="E25" s="86"/>
      <c r="F25" s="86"/>
    </row>
    <row r="26" spans="1:7" ht="20.100000000000001" customHeight="1">
      <c r="A26" s="699" t="s">
        <v>133</v>
      </c>
      <c r="B26" s="699"/>
      <c r="C26" s="699"/>
      <c r="D26" s="699"/>
      <c r="E26" s="87">
        <f>SUM(E5:E25)</f>
        <v>0</v>
      </c>
      <c r="F26" s="87">
        <f>SUM(F5:F25)</f>
        <v>15986.82</v>
      </c>
    </row>
    <row r="27" spans="1:7" ht="20.100000000000001" customHeight="1">
      <c r="A27" s="699" t="s">
        <v>134</v>
      </c>
      <c r="B27" s="699"/>
      <c r="C27" s="699"/>
      <c r="D27" s="699"/>
      <c r="E27" s="106">
        <f>E4-E26</f>
        <v>1200</v>
      </c>
      <c r="F27" s="106">
        <f>F4-F26</f>
        <v>5573.18</v>
      </c>
      <c r="G27" s="108" t="s">
        <v>252</v>
      </c>
    </row>
    <row r="28" spans="1:7" ht="20.100000000000001" customHeight="1">
      <c r="A28" s="629"/>
      <c r="C28" s="629"/>
      <c r="D28" s="629"/>
    </row>
    <row r="29" spans="1:7" ht="20.100000000000001" customHeight="1">
      <c r="A29" s="629"/>
      <c r="C29" s="629"/>
      <c r="D29" s="629"/>
    </row>
    <row r="30" spans="1:7" ht="20.100000000000001" customHeight="1">
      <c r="A30" s="629" t="s">
        <v>205</v>
      </c>
      <c r="C30" s="629"/>
      <c r="D30" s="629"/>
    </row>
    <row r="31" spans="1:7" ht="20.100000000000001" customHeight="1">
      <c r="A31" s="629" t="s">
        <v>206</v>
      </c>
      <c r="C31" s="629"/>
      <c r="D31" s="629"/>
    </row>
    <row r="32" spans="1:7" ht="20.100000000000001" customHeight="1">
      <c r="A32" s="629"/>
      <c r="C32" s="629"/>
      <c r="D32" s="629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6">
    <mergeCell ref="A27:D27"/>
    <mergeCell ref="A3:A4"/>
    <mergeCell ref="B3:B4"/>
    <mergeCell ref="C3:C4"/>
    <mergeCell ref="D3:D4"/>
    <mergeCell ref="A26:D26"/>
  </mergeCells>
  <hyperlinks>
    <hyperlink ref="F1" location="Indice!A1" display="Índice" xr:uid="{00000000-0004-0000-3600-000000000000}"/>
  </hyperlinks>
  <pageMargins left="0.25" right="0.25" top="0.75" bottom="0.75" header="0.3" footer="0.3"/>
  <pageSetup paperSize="9" firstPageNumber="0" orientation="landscape" horizontalDpi="300" verticalDpi="300" r:id="rId2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Plan42">
    <tabColor indexed="9"/>
  </sheetPr>
  <dimension ref="A1:G21"/>
  <sheetViews>
    <sheetView workbookViewId="0" xr3:uid="{907B716E-A5F6-5D62-8DFD-54D940AD679F}">
      <selection activeCell="H26" sqref="H26"/>
    </sheetView>
  </sheetViews>
  <sheetFormatPr defaultRowHeight="20.100000000000001" customHeight="1"/>
  <cols>
    <col min="1" max="1" width="19.28515625" style="187" customWidth="1"/>
    <col min="2" max="2" width="39.85546875" style="210" customWidth="1"/>
    <col min="3" max="3" width="15.7109375" style="187" customWidth="1"/>
    <col min="4" max="4" width="23.5703125" style="187" customWidth="1"/>
    <col min="5" max="5" width="9.7109375" style="108" customWidth="1"/>
    <col min="6" max="6" width="10.42578125" style="108" customWidth="1"/>
    <col min="7" max="7" width="56.5703125" style="108" customWidth="1"/>
    <col min="8" max="16384" width="9.140625" style="108"/>
  </cols>
  <sheetData>
    <row r="1" spans="1:6" ht="20.100000000000001" customHeight="1">
      <c r="A1" s="188" t="s">
        <v>76</v>
      </c>
      <c r="B1" s="322" t="s">
        <v>75</v>
      </c>
      <c r="C1" s="323"/>
      <c r="D1" s="323"/>
      <c r="E1" s="324"/>
      <c r="F1" s="415" t="s">
        <v>103</v>
      </c>
    </row>
    <row r="2" spans="1:6" ht="20.100000000000001" customHeight="1">
      <c r="A2" s="191"/>
      <c r="B2" s="192"/>
      <c r="C2" s="193"/>
      <c r="D2" s="194"/>
      <c r="E2" s="85"/>
      <c r="F2" s="85"/>
    </row>
    <row r="3" spans="1:6" ht="20.100000000000001" customHeight="1">
      <c r="A3" s="639" t="s">
        <v>104</v>
      </c>
      <c r="B3" s="641" t="s">
        <v>105</v>
      </c>
      <c r="C3" s="643" t="s">
        <v>106</v>
      </c>
      <c r="D3" s="641" t="s">
        <v>107</v>
      </c>
      <c r="E3" s="618" t="s">
        <v>108</v>
      </c>
      <c r="F3" s="618" t="s">
        <v>109</v>
      </c>
    </row>
    <row r="4" spans="1:6" ht="20.100000000000001" customHeight="1">
      <c r="A4" s="639"/>
      <c r="B4" s="641"/>
      <c r="C4" s="643"/>
      <c r="D4" s="641"/>
      <c r="E4" s="196"/>
      <c r="F4" s="196">
        <v>7392</v>
      </c>
    </row>
    <row r="5" spans="1:6" ht="20.100000000000001" customHeight="1">
      <c r="A5" s="197" t="s">
        <v>1340</v>
      </c>
      <c r="B5" s="198" t="s">
        <v>1341</v>
      </c>
      <c r="C5" s="199" t="s">
        <v>124</v>
      </c>
      <c r="D5" s="200" t="s">
        <v>117</v>
      </c>
      <c r="E5" s="196"/>
      <c r="F5" s="196">
        <v>631.22</v>
      </c>
    </row>
    <row r="6" spans="1:6" ht="20.100000000000001" customHeight="1">
      <c r="A6" s="197" t="s">
        <v>1342</v>
      </c>
      <c r="B6" s="198" t="s">
        <v>1343</v>
      </c>
      <c r="C6" s="199" t="s">
        <v>124</v>
      </c>
      <c r="D6" s="200" t="s">
        <v>117</v>
      </c>
      <c r="E6" s="196"/>
      <c r="F6" s="196">
        <v>2836.53</v>
      </c>
    </row>
    <row r="7" spans="1:6" ht="20.100000000000001" customHeight="1">
      <c r="A7" s="197"/>
      <c r="B7" s="198"/>
      <c r="C7" s="199"/>
      <c r="D7" s="200"/>
      <c r="E7" s="196"/>
      <c r="F7" s="196"/>
    </row>
    <row r="8" spans="1:6" ht="20.100000000000001" customHeight="1">
      <c r="A8" s="197"/>
      <c r="B8" s="201"/>
      <c r="C8" s="199"/>
      <c r="D8" s="200"/>
      <c r="E8" s="196"/>
      <c r="F8" s="196"/>
    </row>
    <row r="9" spans="1:6" ht="20.100000000000001" customHeight="1">
      <c r="A9" s="204"/>
      <c r="B9" s="205"/>
      <c r="C9" s="101"/>
      <c r="D9" s="206"/>
      <c r="E9" s="207"/>
      <c r="F9" s="207"/>
    </row>
    <row r="10" spans="1:6" ht="20.100000000000001" customHeight="1">
      <c r="A10" s="204"/>
      <c r="B10" s="205"/>
      <c r="C10" s="101"/>
      <c r="D10" s="206"/>
      <c r="E10" s="207"/>
      <c r="F10" s="207"/>
    </row>
    <row r="11" spans="1:6" ht="20.100000000000001" customHeight="1">
      <c r="A11" s="204"/>
      <c r="B11" s="205"/>
      <c r="C11" s="101"/>
      <c r="D11" s="206"/>
      <c r="E11" s="207"/>
      <c r="F11" s="207"/>
    </row>
    <row r="12" spans="1:6" ht="20.100000000000001" customHeight="1">
      <c r="A12" s="204"/>
      <c r="B12" s="205"/>
      <c r="C12" s="101"/>
      <c r="D12" s="206"/>
      <c r="E12" s="207"/>
      <c r="F12" s="207"/>
    </row>
    <row r="13" spans="1:6" ht="20.100000000000001" customHeight="1">
      <c r="A13" s="204"/>
      <c r="B13" s="205"/>
      <c r="C13" s="101"/>
      <c r="D13" s="206"/>
      <c r="E13" s="207"/>
      <c r="F13" s="207"/>
    </row>
    <row r="14" spans="1:6" ht="20.100000000000001" customHeight="1">
      <c r="A14" s="204"/>
      <c r="B14" s="205"/>
      <c r="C14" s="101"/>
      <c r="D14" s="206"/>
      <c r="E14" s="207"/>
      <c r="F14" s="207"/>
    </row>
    <row r="15" spans="1:6" ht="20.100000000000001" customHeight="1">
      <c r="A15" s="204"/>
      <c r="B15" s="205"/>
      <c r="C15" s="101"/>
      <c r="D15" s="206"/>
      <c r="E15" s="207"/>
      <c r="F15" s="207"/>
    </row>
    <row r="16" spans="1:6" ht="20.100000000000001" customHeight="1">
      <c r="A16" s="204"/>
      <c r="B16" s="205"/>
      <c r="C16" s="101"/>
      <c r="D16" s="206"/>
      <c r="E16" s="207"/>
      <c r="F16" s="207"/>
    </row>
    <row r="17" spans="1:7" ht="20.100000000000001" customHeight="1">
      <c r="A17" s="204"/>
      <c r="B17" s="205"/>
      <c r="C17" s="101"/>
      <c r="D17" s="206"/>
      <c r="E17" s="207"/>
      <c r="F17" s="207"/>
    </row>
    <row r="18" spans="1:7" ht="20.100000000000001" customHeight="1">
      <c r="A18" s="102"/>
      <c r="B18" s="205"/>
      <c r="C18" s="101"/>
      <c r="D18" s="206"/>
      <c r="E18" s="86"/>
      <c r="F18" s="86"/>
    </row>
    <row r="19" spans="1:7" ht="20.100000000000001" customHeight="1">
      <c r="A19" s="699" t="s">
        <v>133</v>
      </c>
      <c r="B19" s="699"/>
      <c r="C19" s="699"/>
      <c r="D19" s="699"/>
      <c r="E19" s="87">
        <f>SUM(E5:E18)</f>
        <v>0</v>
      </c>
      <c r="F19" s="87">
        <f>SUM(F5:F18)</f>
        <v>3467.75</v>
      </c>
    </row>
    <row r="20" spans="1:7" ht="20.100000000000001" customHeight="1">
      <c r="A20" s="699" t="s">
        <v>134</v>
      </c>
      <c r="B20" s="699"/>
      <c r="C20" s="699"/>
      <c r="D20" s="699"/>
      <c r="E20" s="106">
        <f>E4-E19</f>
        <v>0</v>
      </c>
      <c r="F20" s="106">
        <f>F4-F19</f>
        <v>3924.25</v>
      </c>
      <c r="G20" s="108" t="s">
        <v>252</v>
      </c>
    </row>
    <row r="21" spans="1:7" ht="20.100000000000001" customHeight="1">
      <c r="A21" s="629"/>
      <c r="C21" s="629"/>
      <c r="D21" s="629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6">
    <mergeCell ref="A20:D20"/>
    <mergeCell ref="A3:A4"/>
    <mergeCell ref="B3:B4"/>
    <mergeCell ref="C3:C4"/>
    <mergeCell ref="D3:D4"/>
    <mergeCell ref="A19:D19"/>
  </mergeCells>
  <hyperlinks>
    <hyperlink ref="F1" location="Indice!A1" display="Índice" xr:uid="{00000000-0004-0000-37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Plan43"/>
  <dimension ref="A1:F27"/>
  <sheetViews>
    <sheetView topLeftCell="A12" workbookViewId="0" xr3:uid="{3BD89B44-3FF4-5B92-A47E-272556600A1E}">
      <selection activeCell="B16" sqref="B16"/>
    </sheetView>
  </sheetViews>
  <sheetFormatPr defaultRowHeight="20.100000000000001" customHeight="1"/>
  <cols>
    <col min="1" max="1" width="21.140625" style="187" customWidth="1"/>
    <col min="2" max="2" width="37.7109375" style="210" customWidth="1"/>
    <col min="3" max="3" width="17.42578125" style="187" customWidth="1"/>
    <col min="4" max="4" width="33.5703125" style="187" customWidth="1"/>
    <col min="5" max="5" width="12.42578125" style="108" customWidth="1"/>
    <col min="6" max="6" width="10.85546875" style="108" customWidth="1"/>
    <col min="7" max="16384" width="9.140625" style="108"/>
  </cols>
  <sheetData>
    <row r="1" spans="1:6" ht="20.100000000000001" customHeight="1">
      <c r="A1" s="308" t="s">
        <v>78</v>
      </c>
      <c r="B1" s="325" t="s">
        <v>77</v>
      </c>
      <c r="C1" s="326"/>
      <c r="D1" s="326"/>
      <c r="E1" s="327"/>
      <c r="F1" s="414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715"/>
      <c r="B4" s="714"/>
      <c r="C4" s="716"/>
      <c r="D4" s="714"/>
      <c r="E4" s="282">
        <v>1550</v>
      </c>
      <c r="F4" s="282">
        <v>11088</v>
      </c>
    </row>
    <row r="5" spans="1:6" ht="20.100000000000001" customHeight="1">
      <c r="A5" s="337" t="s">
        <v>1344</v>
      </c>
      <c r="B5" s="338" t="s">
        <v>1345</v>
      </c>
      <c r="C5" s="339" t="s">
        <v>124</v>
      </c>
      <c r="D5" s="340" t="s">
        <v>117</v>
      </c>
      <c r="E5" s="251"/>
      <c r="F5" s="251">
        <v>1551.2</v>
      </c>
    </row>
    <row r="6" spans="1:6" ht="20.100000000000001" customHeight="1">
      <c r="A6" s="337" t="s">
        <v>1346</v>
      </c>
      <c r="B6" s="338" t="s">
        <v>1347</v>
      </c>
      <c r="C6" s="339" t="s">
        <v>112</v>
      </c>
      <c r="D6" s="340" t="s">
        <v>113</v>
      </c>
      <c r="E6" s="251"/>
      <c r="F6" s="251">
        <v>1000</v>
      </c>
    </row>
    <row r="7" spans="1:6" ht="21.75" customHeight="1">
      <c r="A7" s="341" t="s">
        <v>1348</v>
      </c>
      <c r="B7" s="248" t="s">
        <v>413</v>
      </c>
      <c r="C7" s="249" t="s">
        <v>124</v>
      </c>
      <c r="D7" s="250" t="s">
        <v>125</v>
      </c>
      <c r="E7" s="284"/>
      <c r="F7" s="416">
        <v>746.25</v>
      </c>
    </row>
    <row r="8" spans="1:6" ht="20.25" customHeight="1">
      <c r="A8" s="341" t="s">
        <v>1349</v>
      </c>
      <c r="B8" s="248" t="s">
        <v>1345</v>
      </c>
      <c r="C8" s="249" t="s">
        <v>124</v>
      </c>
      <c r="D8" s="250" t="s">
        <v>113</v>
      </c>
      <c r="E8" s="284"/>
      <c r="F8" s="416">
        <v>550</v>
      </c>
    </row>
    <row r="9" spans="1:6" ht="20.100000000000001" customHeight="1">
      <c r="A9" s="342" t="s">
        <v>1350</v>
      </c>
      <c r="B9" s="343" t="s">
        <v>1345</v>
      </c>
      <c r="C9" s="344" t="s">
        <v>124</v>
      </c>
      <c r="D9" s="345" t="s">
        <v>117</v>
      </c>
      <c r="E9" s="283"/>
      <c r="F9" s="417">
        <v>2592.35</v>
      </c>
    </row>
    <row r="10" spans="1:6" ht="20.100000000000001" customHeight="1">
      <c r="A10" s="204" t="s">
        <v>1351</v>
      </c>
      <c r="B10" s="205" t="s">
        <v>1352</v>
      </c>
      <c r="C10" s="101" t="s">
        <v>124</v>
      </c>
      <c r="D10" s="206" t="s">
        <v>125</v>
      </c>
      <c r="E10" s="207"/>
      <c r="F10" s="418">
        <v>332.64</v>
      </c>
    </row>
    <row r="11" spans="1:6" ht="20.100000000000001" customHeight="1">
      <c r="A11" s="419" t="s">
        <v>1353</v>
      </c>
      <c r="B11" s="205" t="s">
        <v>1354</v>
      </c>
      <c r="C11" s="101" t="s">
        <v>124</v>
      </c>
      <c r="D11" s="206" t="s">
        <v>125</v>
      </c>
      <c r="E11" s="349"/>
      <c r="F11" s="350">
        <v>443.52</v>
      </c>
    </row>
    <row r="12" spans="1:6" ht="20.100000000000001" customHeight="1">
      <c r="A12" s="102" t="s">
        <v>1355</v>
      </c>
      <c r="B12" s="205" t="s">
        <v>1356</v>
      </c>
      <c r="C12" s="101" t="s">
        <v>124</v>
      </c>
      <c r="D12" s="206" t="s">
        <v>125</v>
      </c>
      <c r="E12" s="86"/>
      <c r="F12" s="417">
        <v>302.27</v>
      </c>
    </row>
    <row r="13" spans="1:6" ht="20.100000000000001" customHeight="1">
      <c r="A13" s="102" t="s">
        <v>1357</v>
      </c>
      <c r="B13" s="205" t="s">
        <v>1358</v>
      </c>
      <c r="C13" s="101" t="s">
        <v>124</v>
      </c>
      <c r="D13" s="206" t="s">
        <v>125</v>
      </c>
      <c r="E13" s="86"/>
      <c r="F13" s="420">
        <v>332.64</v>
      </c>
    </row>
    <row r="14" spans="1:6" ht="20.100000000000001" customHeight="1">
      <c r="A14" s="102" t="s">
        <v>1359</v>
      </c>
      <c r="B14" s="205" t="s">
        <v>1356</v>
      </c>
      <c r="C14" s="101" t="s">
        <v>124</v>
      </c>
      <c r="D14" s="206" t="s">
        <v>125</v>
      </c>
      <c r="E14" s="86"/>
      <c r="F14" s="420">
        <v>140.25</v>
      </c>
    </row>
    <row r="15" spans="1:6" ht="20.100000000000001" customHeight="1">
      <c r="A15" s="102" t="s">
        <v>1360</v>
      </c>
      <c r="B15" s="205" t="s">
        <v>1361</v>
      </c>
      <c r="C15" s="101" t="s">
        <v>112</v>
      </c>
      <c r="D15" s="206" t="s">
        <v>113</v>
      </c>
      <c r="E15" s="86"/>
      <c r="F15" s="420">
        <v>913.42</v>
      </c>
    </row>
    <row r="16" spans="1:6" ht="20.100000000000001" customHeight="1">
      <c r="A16" s="102" t="s">
        <v>1362</v>
      </c>
      <c r="B16" s="205" t="s">
        <v>1363</v>
      </c>
      <c r="C16" s="101" t="s">
        <v>112</v>
      </c>
      <c r="D16" s="206" t="s">
        <v>113</v>
      </c>
      <c r="E16" s="86"/>
      <c r="F16" s="420">
        <v>913.42</v>
      </c>
    </row>
    <row r="17" spans="1:6" ht="20.100000000000001" customHeight="1">
      <c r="A17" s="102" t="s">
        <v>1364</v>
      </c>
      <c r="B17" s="205" t="s">
        <v>1365</v>
      </c>
      <c r="C17" s="101" t="s">
        <v>112</v>
      </c>
      <c r="D17" s="206" t="s">
        <v>113</v>
      </c>
      <c r="E17" s="86"/>
      <c r="F17" s="420">
        <v>913.42</v>
      </c>
    </row>
    <row r="18" spans="1:6" ht="20.100000000000001" customHeight="1">
      <c r="A18" s="102" t="s">
        <v>1366</v>
      </c>
      <c r="B18" s="205" t="s">
        <v>1367</v>
      </c>
      <c r="C18" s="101" t="s">
        <v>124</v>
      </c>
      <c r="D18" s="206" t="s">
        <v>125</v>
      </c>
      <c r="F18" s="86">
        <v>332.64</v>
      </c>
    </row>
    <row r="19" spans="1:6" ht="20.100000000000001" customHeight="1">
      <c r="A19" s="102" t="s">
        <v>1368</v>
      </c>
      <c r="B19" s="205" t="s">
        <v>1369</v>
      </c>
      <c r="C19" s="101" t="s">
        <v>124</v>
      </c>
      <c r="D19" s="206" t="s">
        <v>125</v>
      </c>
      <c r="E19" s="551">
        <v>1573</v>
      </c>
      <c r="F19" s="86"/>
    </row>
    <row r="20" spans="1:6" ht="20.100000000000001" customHeight="1">
      <c r="A20" s="102"/>
      <c r="B20" s="205"/>
      <c r="C20" s="101"/>
      <c r="D20" s="206"/>
      <c r="E20" s="86"/>
      <c r="F20" s="420"/>
    </row>
    <row r="21" spans="1:6" ht="20.100000000000001" customHeight="1">
      <c r="A21" s="699" t="s">
        <v>133</v>
      </c>
      <c r="B21" s="699"/>
      <c r="C21" s="699"/>
      <c r="D21" s="699"/>
      <c r="E21" s="87">
        <f>SUM(E5:E20)</f>
        <v>1573</v>
      </c>
      <c r="F21" s="87">
        <f>SUM(F5:F20)</f>
        <v>11064.019999999999</v>
      </c>
    </row>
    <row r="22" spans="1:6" ht="20.100000000000001" customHeight="1">
      <c r="A22" s="699" t="s">
        <v>134</v>
      </c>
      <c r="B22" s="699"/>
      <c r="C22" s="699"/>
      <c r="D22" s="699"/>
      <c r="E22" s="106">
        <f>E4-E21</f>
        <v>-23</v>
      </c>
      <c r="F22" s="106">
        <f>F4-F21</f>
        <v>23.980000000001382</v>
      </c>
    </row>
    <row r="24" spans="1:6" ht="20.100000000000001" customHeight="1">
      <c r="A24" s="629" t="s">
        <v>205</v>
      </c>
      <c r="C24" s="629"/>
      <c r="D24" s="629"/>
    </row>
    <row r="25" spans="1:6" ht="20.100000000000001" customHeight="1">
      <c r="A25" s="629" t="s">
        <v>206</v>
      </c>
      <c r="C25" s="629"/>
      <c r="D25" s="629"/>
    </row>
    <row r="26" spans="1:6" ht="20.100000000000001" customHeight="1">
      <c r="A26" s="629"/>
      <c r="C26" s="629"/>
      <c r="D26" s="629"/>
    </row>
    <row r="27" spans="1:6" ht="20.100000000000001" customHeight="1">
      <c r="A27" s="629"/>
      <c r="C27" s="629"/>
      <c r="D27" s="629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22:D22"/>
    <mergeCell ref="A3:A4"/>
    <mergeCell ref="B3:B4"/>
    <mergeCell ref="C3:C4"/>
    <mergeCell ref="D3:D4"/>
    <mergeCell ref="A21:D21"/>
  </mergeCells>
  <hyperlinks>
    <hyperlink ref="F1" location="Indice!A1" display="Índice" xr:uid="{00000000-0004-0000-38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Plan44">
    <tabColor indexed="9"/>
  </sheetPr>
  <dimension ref="A1:F38"/>
  <sheetViews>
    <sheetView workbookViewId="0" xr3:uid="{CF9B388B-951B-58AB-BD25-2ECBFB0C43FC}">
      <selection activeCell="F23" sqref="F23"/>
    </sheetView>
  </sheetViews>
  <sheetFormatPr defaultRowHeight="20.100000000000001" customHeight="1"/>
  <cols>
    <col min="1" max="1" width="20.42578125" style="187" customWidth="1"/>
    <col min="2" max="2" width="44.7109375" style="210" customWidth="1"/>
    <col min="3" max="3" width="15.7109375" style="187" customWidth="1"/>
    <col min="4" max="4" width="27.28515625" style="187" customWidth="1"/>
    <col min="5" max="5" width="10" style="108" customWidth="1"/>
    <col min="6" max="6" width="10.140625" style="236" customWidth="1"/>
    <col min="7" max="16384" width="9.140625" style="108"/>
  </cols>
  <sheetData>
    <row r="1" spans="1:6" ht="20.100000000000001" customHeight="1">
      <c r="A1" s="308" t="s">
        <v>1370</v>
      </c>
      <c r="B1" s="325" t="s">
        <v>1371</v>
      </c>
      <c r="C1" s="326"/>
      <c r="D1" s="326"/>
      <c r="E1" s="327"/>
      <c r="F1" s="414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639"/>
      <c r="B4" s="641"/>
      <c r="C4" s="643"/>
      <c r="D4" s="641"/>
      <c r="E4" s="196">
        <v>1200</v>
      </c>
      <c r="F4" s="196">
        <v>11440</v>
      </c>
    </row>
    <row r="5" spans="1:6" s="483" customFormat="1" ht="20.100000000000001" customHeight="1">
      <c r="A5" s="480" t="s">
        <v>1372</v>
      </c>
      <c r="B5" s="481" t="s">
        <v>1373</v>
      </c>
      <c r="C5" s="221" t="s">
        <v>124</v>
      </c>
      <c r="D5" s="222" t="s">
        <v>125</v>
      </c>
      <c r="E5" s="223"/>
      <c r="F5" s="482">
        <v>2000</v>
      </c>
    </row>
    <row r="6" spans="1:6" s="483" customFormat="1" ht="20.100000000000001" customHeight="1">
      <c r="A6" s="480" t="s">
        <v>1374</v>
      </c>
      <c r="B6" s="481" t="s">
        <v>1375</v>
      </c>
      <c r="C6" s="221" t="s">
        <v>124</v>
      </c>
      <c r="D6" s="222" t="s">
        <v>125</v>
      </c>
      <c r="E6" s="223"/>
      <c r="F6" s="223">
        <v>2000</v>
      </c>
    </row>
    <row r="7" spans="1:6" s="483" customFormat="1" ht="20.100000000000001" customHeight="1">
      <c r="A7" s="480" t="s">
        <v>1376</v>
      </c>
      <c r="B7" s="481" t="s">
        <v>1377</v>
      </c>
      <c r="C7" s="221" t="s">
        <v>124</v>
      </c>
      <c r="D7" s="222" t="s">
        <v>125</v>
      </c>
      <c r="E7" s="223"/>
      <c r="F7" s="223">
        <v>1460</v>
      </c>
    </row>
    <row r="8" spans="1:6" s="483" customFormat="1" ht="20.100000000000001" customHeight="1">
      <c r="A8" s="480" t="s">
        <v>1378</v>
      </c>
      <c r="B8" s="481" t="s">
        <v>1379</v>
      </c>
      <c r="C8" s="221" t="s">
        <v>124</v>
      </c>
      <c r="D8" s="222" t="s">
        <v>125</v>
      </c>
      <c r="E8" s="223"/>
      <c r="F8" s="223">
        <v>2000</v>
      </c>
    </row>
    <row r="9" spans="1:6" s="483" customFormat="1" ht="20.100000000000001" customHeight="1">
      <c r="A9" s="480" t="s">
        <v>1380</v>
      </c>
      <c r="B9" s="481" t="s">
        <v>1381</v>
      </c>
      <c r="C9" s="221" t="s">
        <v>124</v>
      </c>
      <c r="D9" s="222" t="s">
        <v>125</v>
      </c>
      <c r="E9" s="223"/>
      <c r="F9" s="223">
        <v>2000</v>
      </c>
    </row>
    <row r="10" spans="1:6" s="483" customFormat="1" ht="20.100000000000001" customHeight="1">
      <c r="A10" s="480" t="s">
        <v>1382</v>
      </c>
      <c r="B10" s="481" t="s">
        <v>1383</v>
      </c>
      <c r="C10" s="221" t="s">
        <v>124</v>
      </c>
      <c r="D10" s="222" t="s">
        <v>125</v>
      </c>
      <c r="E10" s="223"/>
      <c r="F10" s="223">
        <v>1200</v>
      </c>
    </row>
    <row r="11" spans="1:6" s="483" customFormat="1" ht="20.100000000000001" customHeight="1">
      <c r="A11" s="480" t="s">
        <v>1384</v>
      </c>
      <c r="B11" s="481" t="s">
        <v>1385</v>
      </c>
      <c r="C11" s="221" t="s">
        <v>116</v>
      </c>
      <c r="D11" s="222" t="s">
        <v>117</v>
      </c>
      <c r="E11" s="223"/>
      <c r="F11" s="223">
        <v>1366.42</v>
      </c>
    </row>
    <row r="12" spans="1:6" s="483" customFormat="1" ht="20.100000000000001" customHeight="1">
      <c r="A12" s="219"/>
      <c r="B12" s="220"/>
      <c r="C12" s="221"/>
      <c r="D12" s="375"/>
      <c r="E12" s="223"/>
      <c r="F12" s="223"/>
    </row>
    <row r="13" spans="1:6" s="483" customFormat="1" ht="20.100000000000001" customHeight="1">
      <c r="A13" s="219"/>
      <c r="B13" s="220"/>
      <c r="C13" s="221"/>
      <c r="D13" s="375"/>
      <c r="E13" s="223"/>
      <c r="F13" s="223"/>
    </row>
    <row r="14" spans="1:6" s="483" customFormat="1" ht="20.100000000000001" customHeight="1">
      <c r="A14" s="219"/>
      <c r="B14" s="220"/>
      <c r="C14" s="221"/>
      <c r="D14" s="375"/>
      <c r="E14" s="223"/>
      <c r="F14" s="223"/>
    </row>
    <row r="15" spans="1:6" s="483" customFormat="1" ht="20.100000000000001" customHeight="1">
      <c r="A15" s="219"/>
      <c r="B15" s="220"/>
      <c r="C15" s="221"/>
      <c r="D15" s="375"/>
      <c r="E15" s="223"/>
      <c r="F15" s="223"/>
    </row>
    <row r="16" spans="1:6" s="483" customFormat="1" ht="20.100000000000001" customHeight="1">
      <c r="A16" s="219"/>
      <c r="B16" s="220"/>
      <c r="C16" s="221"/>
      <c r="D16" s="375"/>
      <c r="E16" s="223"/>
      <c r="F16" s="223"/>
    </row>
    <row r="17" spans="1:6" s="483" customFormat="1" ht="20.100000000000001" customHeight="1">
      <c r="A17" s="219"/>
      <c r="B17" s="220"/>
      <c r="C17" s="221"/>
      <c r="D17" s="375"/>
      <c r="E17" s="223"/>
      <c r="F17" s="223"/>
    </row>
    <row r="18" spans="1:6" s="483" customFormat="1" ht="20.100000000000001" customHeight="1">
      <c r="A18" s="219"/>
      <c r="B18" s="220"/>
      <c r="C18" s="221"/>
      <c r="D18" s="375"/>
      <c r="E18" s="223"/>
      <c r="F18" s="223"/>
    </row>
    <row r="19" spans="1:6" s="483" customFormat="1" ht="20.100000000000001" customHeight="1">
      <c r="A19" s="219"/>
      <c r="B19" s="220"/>
      <c r="C19" s="221"/>
      <c r="D19" s="375"/>
      <c r="E19" s="223"/>
      <c r="F19" s="223"/>
    </row>
    <row r="20" spans="1:6" s="483" customFormat="1" ht="20.100000000000001" customHeight="1">
      <c r="A20" s="219"/>
      <c r="B20" s="220"/>
      <c r="C20" s="221"/>
      <c r="D20" s="375"/>
      <c r="E20" s="223"/>
      <c r="F20" s="223"/>
    </row>
    <row r="21" spans="1:6" s="483" customFormat="1" ht="20.100000000000001" customHeight="1">
      <c r="A21" s="219"/>
      <c r="B21" s="220"/>
      <c r="C21" s="221"/>
      <c r="D21" s="375"/>
      <c r="E21" s="223"/>
      <c r="F21" s="223"/>
    </row>
    <row r="22" spans="1:6" s="483" customFormat="1" ht="20.100000000000001" customHeight="1">
      <c r="A22" s="717" t="s">
        <v>133</v>
      </c>
      <c r="B22" s="717"/>
      <c r="C22" s="717"/>
      <c r="D22" s="717"/>
      <c r="E22" s="484">
        <f>SUM(E5:E21)</f>
        <v>0</v>
      </c>
      <c r="F22" s="484">
        <f>SUM(F5:F21)</f>
        <v>12026.42</v>
      </c>
    </row>
    <row r="23" spans="1:6" s="483" customFormat="1" ht="20.100000000000001" customHeight="1">
      <c r="A23" s="717" t="s">
        <v>134</v>
      </c>
      <c r="B23" s="717"/>
      <c r="C23" s="717"/>
      <c r="D23" s="717"/>
      <c r="E23" s="485">
        <f>E4-E22</f>
        <v>1200</v>
      </c>
      <c r="F23" s="485">
        <f>F4-F22</f>
        <v>-586.42000000000007</v>
      </c>
    </row>
    <row r="24" spans="1:6" ht="20.100000000000001" customHeight="1">
      <c r="A24" s="629"/>
      <c r="C24" s="629"/>
      <c r="D24" s="629"/>
    </row>
    <row r="25" spans="1:6" ht="20.100000000000001" customHeight="1">
      <c r="A25" s="629" t="s">
        <v>205</v>
      </c>
      <c r="C25" s="629"/>
      <c r="D25" s="629"/>
    </row>
    <row r="26" spans="1:6" ht="20.100000000000001" customHeight="1">
      <c r="A26" s="629" t="s">
        <v>206</v>
      </c>
      <c r="C26" s="629"/>
      <c r="D26" s="629"/>
    </row>
    <row r="27" spans="1:6" ht="20.100000000000001" customHeight="1">
      <c r="A27" s="629"/>
      <c r="C27" s="629"/>
      <c r="D27" s="629"/>
    </row>
    <row r="28" spans="1:6" ht="20.100000000000001" customHeight="1">
      <c r="A28" s="629"/>
      <c r="C28" s="629"/>
      <c r="D28" s="629"/>
    </row>
    <row r="29" spans="1:6" ht="20.100000000000001" customHeight="1">
      <c r="A29" s="629"/>
      <c r="C29" s="629"/>
      <c r="D29" s="629"/>
    </row>
    <row r="30" spans="1:6" ht="20.100000000000001" customHeight="1">
      <c r="A30" s="629"/>
      <c r="C30" s="629"/>
      <c r="D30" s="629"/>
    </row>
    <row r="31" spans="1:6" ht="20.100000000000001" customHeight="1">
      <c r="A31" s="629"/>
      <c r="C31" s="629"/>
      <c r="D31" s="629"/>
    </row>
    <row r="32" spans="1:6" ht="20.100000000000001" customHeight="1">
      <c r="A32" s="629"/>
      <c r="C32" s="629"/>
      <c r="D32" s="629"/>
    </row>
    <row r="33" spans="1:4" ht="20.100000000000001" customHeight="1">
      <c r="A33" s="629"/>
      <c r="C33" s="629"/>
      <c r="D33" s="629"/>
    </row>
    <row r="34" spans="1:4" ht="20.100000000000001" customHeight="1">
      <c r="A34" s="629"/>
      <c r="C34" s="629"/>
      <c r="D34" s="629"/>
    </row>
    <row r="35" spans="1:4" ht="20.100000000000001" customHeight="1">
      <c r="A35" s="629"/>
      <c r="C35" s="629"/>
      <c r="D35" s="629"/>
    </row>
    <row r="37" spans="1:4" ht="20.100000000000001" customHeight="1">
      <c r="A37" s="629"/>
      <c r="C37" s="629"/>
      <c r="D37" s="629"/>
    </row>
    <row r="38" spans="1:4" ht="20.100000000000001" customHeight="1">
      <c r="A38" s="629"/>
      <c r="C38" s="629"/>
      <c r="D38" s="629"/>
    </row>
  </sheetData>
  <sheetProtection selectLockedCells="1" selectUnlockedCells="1"/>
  <customSheetViews>
    <customSheetView guid="{9136D788-8883-4E51-8DA8-5BFE4753DE97}" topLeftCell="A19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23:D23"/>
    <mergeCell ref="A3:A4"/>
    <mergeCell ref="B3:B4"/>
    <mergeCell ref="C3:C4"/>
    <mergeCell ref="D3:D4"/>
    <mergeCell ref="A22:D22"/>
  </mergeCells>
  <hyperlinks>
    <hyperlink ref="F1" location="Indice!A1" display="Índice" xr:uid="{00000000-0004-0000-3900-000000000000}"/>
  </hyperlink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Plan45">
    <tabColor indexed="9"/>
  </sheetPr>
  <dimension ref="A1:F37"/>
  <sheetViews>
    <sheetView topLeftCell="A12" workbookViewId="0" xr3:uid="{ADC5A24A-8A23-51FC-8409-FDD24D10817C}">
      <selection activeCell="E16" sqref="E16"/>
    </sheetView>
  </sheetViews>
  <sheetFormatPr defaultRowHeight="20.100000000000001" customHeight="1"/>
  <cols>
    <col min="1" max="1" width="18.28515625" style="187" customWidth="1"/>
    <col min="2" max="2" width="38" style="210" customWidth="1"/>
    <col min="3" max="3" width="15.7109375" style="187" customWidth="1"/>
    <col min="4" max="4" width="27.7109375" style="187" customWidth="1"/>
    <col min="5" max="5" width="11" style="108" customWidth="1"/>
    <col min="6" max="6" width="10.85546875" style="108" customWidth="1"/>
    <col min="7" max="16384" width="9.140625" style="108"/>
  </cols>
  <sheetData>
    <row r="1" spans="1:6" ht="20.100000000000001" customHeight="1">
      <c r="A1" s="308" t="s">
        <v>84</v>
      </c>
      <c r="B1" s="325" t="s">
        <v>1386</v>
      </c>
      <c r="C1" s="326"/>
      <c r="D1" s="326"/>
      <c r="E1" s="327"/>
      <c r="F1" s="414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639"/>
      <c r="B4" s="641"/>
      <c r="C4" s="643"/>
      <c r="D4" s="714"/>
      <c r="E4" s="282">
        <v>2100</v>
      </c>
      <c r="F4" s="282">
        <v>23485</v>
      </c>
    </row>
    <row r="5" spans="1:6" ht="20.100000000000001" customHeight="1">
      <c r="A5" s="217" t="s">
        <v>1387</v>
      </c>
      <c r="B5" s="237" t="s">
        <v>1388</v>
      </c>
      <c r="C5" s="362" t="s">
        <v>124</v>
      </c>
      <c r="D5" s="250" t="s">
        <v>125</v>
      </c>
      <c r="E5" s="284"/>
      <c r="F5" s="284">
        <v>500</v>
      </c>
    </row>
    <row r="6" spans="1:6" ht="20.100000000000001" customHeight="1">
      <c r="A6" s="217" t="s">
        <v>1389</v>
      </c>
      <c r="B6" s="237" t="s">
        <v>1390</v>
      </c>
      <c r="C6" s="362" t="s">
        <v>124</v>
      </c>
      <c r="D6" s="250" t="s">
        <v>125</v>
      </c>
      <c r="E6" s="284"/>
      <c r="F6" s="284">
        <v>495</v>
      </c>
    </row>
    <row r="7" spans="1:6" ht="20.100000000000001" customHeight="1">
      <c r="A7" s="217" t="s">
        <v>1391</v>
      </c>
      <c r="B7" s="237" t="s">
        <v>1392</v>
      </c>
      <c r="C7" s="362" t="s">
        <v>116</v>
      </c>
      <c r="D7" s="250" t="s">
        <v>117</v>
      </c>
      <c r="E7" s="284"/>
      <c r="F7" s="284">
        <v>1052.51</v>
      </c>
    </row>
    <row r="8" spans="1:6" ht="20.100000000000001" customHeight="1">
      <c r="A8" s="217" t="s">
        <v>1393</v>
      </c>
      <c r="B8" s="237" t="s">
        <v>1394</v>
      </c>
      <c r="C8" s="362" t="s">
        <v>124</v>
      </c>
      <c r="D8" s="250" t="s">
        <v>125</v>
      </c>
      <c r="E8" s="284"/>
      <c r="F8" s="284">
        <v>190</v>
      </c>
    </row>
    <row r="9" spans="1:6" ht="20.100000000000001" customHeight="1">
      <c r="A9" s="217" t="s">
        <v>1395</v>
      </c>
      <c r="B9" s="237" t="s">
        <v>1396</v>
      </c>
      <c r="C9" s="362" t="s">
        <v>112</v>
      </c>
      <c r="D9" s="250" t="s">
        <v>113</v>
      </c>
      <c r="E9" s="104"/>
      <c r="F9" s="330">
        <v>1665</v>
      </c>
    </row>
    <row r="10" spans="1:6" ht="20.100000000000001" customHeight="1">
      <c r="A10" s="217" t="s">
        <v>1397</v>
      </c>
      <c r="B10" s="237" t="s">
        <v>1398</v>
      </c>
      <c r="C10" s="362" t="s">
        <v>112</v>
      </c>
      <c r="D10" s="250" t="s">
        <v>113</v>
      </c>
      <c r="E10" s="284"/>
      <c r="F10" s="284">
        <v>1665</v>
      </c>
    </row>
    <row r="11" spans="1:6" ht="20.100000000000001" customHeight="1">
      <c r="A11" s="217" t="s">
        <v>1399</v>
      </c>
      <c r="B11" s="237" t="s">
        <v>1400</v>
      </c>
      <c r="C11" s="362" t="s">
        <v>124</v>
      </c>
      <c r="D11" s="250" t="s">
        <v>1401</v>
      </c>
      <c r="E11" s="284"/>
      <c r="F11" s="284">
        <v>16016.43</v>
      </c>
    </row>
    <row r="12" spans="1:6" ht="20.100000000000001" customHeight="1">
      <c r="A12" s="217" t="s">
        <v>1402</v>
      </c>
      <c r="B12" s="237" t="s">
        <v>1403</v>
      </c>
      <c r="C12" s="362" t="s">
        <v>116</v>
      </c>
      <c r="D12" s="250" t="s">
        <v>117</v>
      </c>
      <c r="E12" s="284">
        <v>819.71</v>
      </c>
      <c r="F12" s="207"/>
    </row>
    <row r="13" spans="1:6" ht="20.100000000000001" customHeight="1">
      <c r="A13" s="217" t="s">
        <v>1404</v>
      </c>
      <c r="B13" s="237" t="s">
        <v>1405</v>
      </c>
      <c r="C13" s="362" t="s">
        <v>116</v>
      </c>
      <c r="D13" s="250" t="s">
        <v>117</v>
      </c>
      <c r="E13" s="284"/>
      <c r="F13" s="284">
        <v>1970.79</v>
      </c>
    </row>
    <row r="14" spans="1:6" ht="20.100000000000001" customHeight="1">
      <c r="A14" s="217" t="s">
        <v>1406</v>
      </c>
      <c r="B14" s="238" t="s">
        <v>1407</v>
      </c>
      <c r="C14" s="362" t="s">
        <v>124</v>
      </c>
      <c r="D14" s="250" t="s">
        <v>125</v>
      </c>
      <c r="E14" s="284">
        <v>500</v>
      </c>
      <c r="F14" s="284"/>
    </row>
    <row r="15" spans="1:6" ht="20.100000000000001" customHeight="1">
      <c r="A15" s="217" t="s">
        <v>1408</v>
      </c>
      <c r="B15" s="237" t="s">
        <v>1409</v>
      </c>
      <c r="C15" s="362" t="s">
        <v>124</v>
      </c>
      <c r="D15" s="250" t="s">
        <v>125</v>
      </c>
      <c r="E15" s="284">
        <v>710</v>
      </c>
      <c r="F15" s="284"/>
    </row>
    <row r="16" spans="1:6" ht="20.100000000000001" customHeight="1">
      <c r="A16" s="217"/>
      <c r="B16" s="237"/>
      <c r="C16" s="101"/>
      <c r="D16" s="206"/>
      <c r="E16" s="207"/>
      <c r="F16" s="207"/>
    </row>
    <row r="17" spans="1:6" ht="20.100000000000001" customHeight="1">
      <c r="A17" s="217"/>
      <c r="B17" s="237"/>
      <c r="C17" s="101"/>
      <c r="D17" s="206"/>
      <c r="E17" s="207"/>
      <c r="F17" s="207"/>
    </row>
    <row r="18" spans="1:6" ht="20.100000000000001" customHeight="1">
      <c r="A18" s="239"/>
      <c r="B18" s="240"/>
      <c r="C18" s="101"/>
      <c r="D18" s="206"/>
      <c r="E18" s="207"/>
      <c r="F18" s="207"/>
    </row>
    <row r="19" spans="1:6" ht="20.100000000000001" customHeight="1">
      <c r="A19" s="699" t="s">
        <v>133</v>
      </c>
      <c r="B19" s="699"/>
      <c r="C19" s="699"/>
      <c r="D19" s="699"/>
      <c r="E19" s="87">
        <f>SUM(E5:E18)</f>
        <v>2029.71</v>
      </c>
      <c r="F19" s="87">
        <f>SUM(F5:F18)</f>
        <v>23554.730000000003</v>
      </c>
    </row>
    <row r="20" spans="1:6" ht="20.100000000000001" customHeight="1">
      <c r="A20" s="699" t="s">
        <v>134</v>
      </c>
      <c r="B20" s="699"/>
      <c r="C20" s="699"/>
      <c r="D20" s="699"/>
      <c r="E20" s="106">
        <f>E4-E19</f>
        <v>70.289999999999964</v>
      </c>
      <c r="F20" s="106">
        <f>F4-F19</f>
        <v>-69.730000000003201</v>
      </c>
    </row>
    <row r="21" spans="1:6" ht="20.100000000000001" customHeight="1">
      <c r="A21" s="629"/>
      <c r="C21" s="629"/>
      <c r="D21" s="629"/>
    </row>
    <row r="22" spans="1:6" ht="20.100000000000001" customHeight="1">
      <c r="A22" s="629" t="s">
        <v>205</v>
      </c>
      <c r="C22" s="629"/>
      <c r="D22" s="629"/>
    </row>
    <row r="23" spans="1:6" ht="20.100000000000001" customHeight="1">
      <c r="A23" s="629" t="s">
        <v>206</v>
      </c>
      <c r="C23" s="629"/>
      <c r="D23" s="629"/>
    </row>
    <row r="24" spans="1:6" ht="20.100000000000001" customHeight="1">
      <c r="A24" s="629"/>
      <c r="C24" s="629"/>
      <c r="D24" s="629"/>
    </row>
    <row r="25" spans="1:6" ht="20.100000000000001" customHeight="1">
      <c r="A25" s="629"/>
      <c r="C25" s="629"/>
      <c r="D25" s="629"/>
    </row>
    <row r="26" spans="1:6" ht="20.100000000000001" customHeight="1">
      <c r="A26" s="629"/>
      <c r="C26" s="629"/>
      <c r="D26" s="629"/>
    </row>
    <row r="27" spans="1:6" ht="20.100000000000001" customHeight="1">
      <c r="A27" s="629"/>
      <c r="C27" s="629"/>
      <c r="D27" s="629"/>
    </row>
    <row r="28" spans="1:6" ht="20.100000000000001" customHeight="1">
      <c r="A28" s="629"/>
      <c r="C28" s="629"/>
      <c r="D28" s="629"/>
    </row>
    <row r="29" spans="1:6" ht="20.100000000000001" customHeight="1">
      <c r="A29" s="629"/>
      <c r="C29" s="629"/>
      <c r="D29" s="629"/>
    </row>
    <row r="30" spans="1:6" ht="20.100000000000001" customHeight="1">
      <c r="A30" s="629"/>
      <c r="C30" s="629"/>
      <c r="D30" s="629"/>
    </row>
    <row r="31" spans="1:6" ht="20.100000000000001" customHeight="1">
      <c r="A31" s="629"/>
      <c r="C31" s="629"/>
      <c r="D31" s="629"/>
    </row>
    <row r="32" spans="1:6" ht="20.100000000000001" customHeight="1">
      <c r="A32" s="629"/>
      <c r="C32" s="629"/>
      <c r="D32" s="629"/>
    </row>
    <row r="33" spans="1:4" ht="20.100000000000001" customHeight="1">
      <c r="A33" s="629"/>
      <c r="C33" s="629"/>
      <c r="D33" s="629"/>
    </row>
    <row r="34" spans="1:4" ht="20.100000000000001" customHeight="1">
      <c r="A34" s="629"/>
      <c r="C34" s="629"/>
      <c r="D34" s="629"/>
    </row>
    <row r="35" spans="1:4" ht="20.100000000000001" customHeight="1">
      <c r="A35" s="629"/>
      <c r="C35" s="629"/>
      <c r="D35" s="629"/>
    </row>
    <row r="36" spans="1:4" ht="20.100000000000001" customHeight="1">
      <c r="A36" s="629"/>
      <c r="C36" s="629"/>
      <c r="D36" s="629"/>
    </row>
    <row r="37" spans="1:4" ht="20.100000000000001" customHeight="1">
      <c r="A37" s="629"/>
      <c r="C37" s="629"/>
      <c r="D37" s="629"/>
    </row>
  </sheetData>
  <sheetProtection selectLockedCells="1" selectUnlockedCells="1"/>
  <customSheetViews>
    <customSheetView guid="{9136D788-8883-4E51-8DA8-5BFE4753DE97}" topLeftCell="A4">
      <pageMargins left="0" right="0" top="0" bottom="0" header="0" footer="0"/>
      <pageSetup paperSize="9" firstPageNumber="0" orientation="landscape" horizontalDpi="300" verticalDpi="300" r:id="rId1"/>
      <headerFooter alignWithMargins="0">
        <oddHeader>&amp;LUNIVERSIDADE FEDERAL DE SERGIPE_x005F_x000D_PRÓ-REITORIA DE PÓS-GRADUAÇÃO E PESQUISA</oddHeader>
        <oddFooter>&amp;L&amp;D&amp;R&amp;P</oddFooter>
      </headerFooter>
    </customSheetView>
  </customSheetViews>
  <mergeCells count="7">
    <mergeCell ref="A2:F2"/>
    <mergeCell ref="A20:D20"/>
    <mergeCell ref="A3:A4"/>
    <mergeCell ref="B3:B4"/>
    <mergeCell ref="C3:C4"/>
    <mergeCell ref="D3:D4"/>
    <mergeCell ref="A19:D19"/>
  </mergeCells>
  <hyperlinks>
    <hyperlink ref="F1" location="Indice!A1" display="Índice" xr:uid="{00000000-0004-0000-3A00-000000000000}"/>
  </hyperlinks>
  <pageMargins left="0.43333333333333335" right="0.43333333333333335" top="0.98402777777777772" bottom="0.98402777777777772" header="0.51180555555555551" footer="0.51180555555555551"/>
  <pageSetup paperSize="9" firstPageNumber="0" orientation="landscape" horizontalDpi="300" verticalDpi="300" r:id="rId2"/>
  <headerFooter alignWithMargins="0">
    <oddHeader>&amp;LUNIVERSIDADE FEDERAL DE SERGIPE_x005F_x000D_PRÓ-REITORIA DE PÓS-GRADUAÇÃO E PESQUISA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3"/>
  <dimension ref="A1"/>
  <sheetViews>
    <sheetView workbookViewId="0" xr3:uid="{78B4E459-6924-5F8B-B7BA-2DD04133E49E}"/>
  </sheetViews>
  <sheetFormatPr defaultRowHeight="12.75"/>
  <sheetData/>
  <customSheetViews>
    <customSheetView guid="{9136D788-8883-4E51-8DA8-5BFE4753DE97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Plan46"/>
  <dimension ref="A1:F41"/>
  <sheetViews>
    <sheetView topLeftCell="A12" workbookViewId="0" xr3:uid="{A04B861E-F498-527C-915C-A4920B5A1E15}">
      <selection activeCell="B22" sqref="B22"/>
    </sheetView>
  </sheetViews>
  <sheetFormatPr defaultRowHeight="20.100000000000001" customHeight="1"/>
  <cols>
    <col min="1" max="1" width="18.85546875" style="187" customWidth="1"/>
    <col min="2" max="2" width="41" style="186" customWidth="1"/>
    <col min="3" max="3" width="17.42578125" style="187" customWidth="1"/>
    <col min="4" max="4" width="29" style="187" customWidth="1"/>
    <col min="5" max="5" width="11.42578125" style="108" customWidth="1"/>
    <col min="6" max="6" width="10.85546875" style="108" customWidth="1"/>
    <col min="7" max="16384" width="9.140625" style="108"/>
  </cols>
  <sheetData>
    <row r="1" spans="1:6" ht="20.100000000000001" customHeight="1">
      <c r="A1" s="308" t="s">
        <v>86</v>
      </c>
      <c r="B1" s="718" t="s">
        <v>85</v>
      </c>
      <c r="C1" s="719"/>
      <c r="D1" s="719"/>
      <c r="E1" s="720"/>
      <c r="F1" s="414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4" t="s">
        <v>107</v>
      </c>
      <c r="E3" s="286" t="s">
        <v>108</v>
      </c>
      <c r="F3" s="286" t="s">
        <v>109</v>
      </c>
    </row>
    <row r="4" spans="1:6" ht="20.100000000000001" customHeight="1">
      <c r="A4" s="639"/>
      <c r="B4" s="641"/>
      <c r="C4" s="643"/>
      <c r="D4" s="641"/>
      <c r="E4" s="196">
        <v>1550</v>
      </c>
      <c r="F4" s="196">
        <v>12320</v>
      </c>
    </row>
    <row r="5" spans="1:6" ht="20.100000000000001" customHeight="1">
      <c r="A5" s="197" t="s">
        <v>1410</v>
      </c>
      <c r="B5" s="229" t="s">
        <v>1411</v>
      </c>
      <c r="C5" s="199" t="s">
        <v>124</v>
      </c>
      <c r="D5" s="200" t="s">
        <v>125</v>
      </c>
      <c r="E5" s="196"/>
      <c r="F5" s="196">
        <v>600</v>
      </c>
    </row>
    <row r="6" spans="1:6" ht="20.100000000000001" customHeight="1">
      <c r="A6" s="197" t="s">
        <v>1412</v>
      </c>
      <c r="B6" s="229" t="s">
        <v>1413</v>
      </c>
      <c r="C6" s="199" t="s">
        <v>112</v>
      </c>
      <c r="D6" s="200" t="s">
        <v>1414</v>
      </c>
      <c r="E6" s="196"/>
      <c r="F6" s="196">
        <v>300</v>
      </c>
    </row>
    <row r="7" spans="1:6" ht="20.100000000000001" customHeight="1">
      <c r="A7" s="197" t="s">
        <v>1415</v>
      </c>
      <c r="B7" s="241" t="s">
        <v>1416</v>
      </c>
      <c r="C7" s="199" t="s">
        <v>112</v>
      </c>
      <c r="D7" s="200" t="s">
        <v>1414</v>
      </c>
      <c r="E7" s="196"/>
      <c r="F7" s="196">
        <v>300</v>
      </c>
    </row>
    <row r="8" spans="1:6" ht="20.100000000000001" customHeight="1">
      <c r="A8" s="204" t="s">
        <v>1417</v>
      </c>
      <c r="B8" s="233" t="s">
        <v>1418</v>
      </c>
      <c r="C8" s="101" t="s">
        <v>112</v>
      </c>
      <c r="D8" s="206" t="s">
        <v>1414</v>
      </c>
      <c r="E8" s="207"/>
      <c r="F8" s="207">
        <v>300</v>
      </c>
    </row>
    <row r="9" spans="1:6" ht="20.100000000000001" customHeight="1">
      <c r="A9" s="204" t="s">
        <v>1419</v>
      </c>
      <c r="B9" s="233" t="s">
        <v>1420</v>
      </c>
      <c r="C9" s="101" t="s">
        <v>124</v>
      </c>
      <c r="D9" s="206" t="s">
        <v>125</v>
      </c>
      <c r="E9" s="207"/>
      <c r="F9" s="207">
        <v>1000</v>
      </c>
    </row>
    <row r="10" spans="1:6" ht="20.100000000000001" customHeight="1">
      <c r="A10" s="204" t="s">
        <v>1421</v>
      </c>
      <c r="B10" s="233" t="s">
        <v>1422</v>
      </c>
      <c r="C10" s="101" t="s">
        <v>112</v>
      </c>
      <c r="D10" s="206" t="s">
        <v>1414</v>
      </c>
      <c r="E10" s="207"/>
      <c r="F10" s="207">
        <v>300</v>
      </c>
    </row>
    <row r="11" spans="1:6" ht="20.100000000000001" customHeight="1">
      <c r="A11" s="204" t="s">
        <v>1423</v>
      </c>
      <c r="B11" s="233" t="s">
        <v>1424</v>
      </c>
      <c r="C11" s="101" t="s">
        <v>124</v>
      </c>
      <c r="D11" s="206" t="s">
        <v>125</v>
      </c>
      <c r="E11" s="207"/>
      <c r="F11" s="207">
        <v>700</v>
      </c>
    </row>
    <row r="12" spans="1:6" ht="20.100000000000001" customHeight="1">
      <c r="A12" s="204" t="s">
        <v>1425</v>
      </c>
      <c r="B12" s="233" t="s">
        <v>706</v>
      </c>
      <c r="C12" s="101" t="s">
        <v>124</v>
      </c>
      <c r="D12" s="206" t="s">
        <v>125</v>
      </c>
      <c r="E12" s="207"/>
      <c r="F12" s="207">
        <v>600</v>
      </c>
    </row>
    <row r="13" spans="1:6" ht="20.100000000000001" customHeight="1">
      <c r="A13" s="204" t="s">
        <v>1426</v>
      </c>
      <c r="B13" s="233" t="s">
        <v>1427</v>
      </c>
      <c r="C13" s="101" t="s">
        <v>124</v>
      </c>
      <c r="D13" s="206" t="s">
        <v>125</v>
      </c>
      <c r="E13" s="207"/>
      <c r="F13" s="207">
        <v>1500</v>
      </c>
    </row>
    <row r="14" spans="1:6" ht="20.100000000000001" customHeight="1">
      <c r="A14" s="204" t="s">
        <v>1428</v>
      </c>
      <c r="B14" s="233" t="s">
        <v>1429</v>
      </c>
      <c r="C14" s="101" t="s">
        <v>124</v>
      </c>
      <c r="D14" s="206" t="s">
        <v>125</v>
      </c>
      <c r="E14" s="207"/>
      <c r="F14" s="207">
        <v>600</v>
      </c>
    </row>
    <row r="15" spans="1:6" ht="20.100000000000001" customHeight="1">
      <c r="A15" s="204" t="s">
        <v>1430</v>
      </c>
      <c r="B15" s="233" t="s">
        <v>1431</v>
      </c>
      <c r="C15" s="101" t="s">
        <v>124</v>
      </c>
      <c r="D15" s="206" t="s">
        <v>125</v>
      </c>
      <c r="E15" s="207"/>
      <c r="F15" s="207">
        <v>600</v>
      </c>
    </row>
    <row r="16" spans="1:6" ht="20.100000000000001" customHeight="1">
      <c r="A16" s="204" t="s">
        <v>1432</v>
      </c>
      <c r="B16" s="233" t="s">
        <v>1433</v>
      </c>
      <c r="C16" s="101" t="s">
        <v>124</v>
      </c>
      <c r="D16" s="206" t="s">
        <v>125</v>
      </c>
      <c r="E16" s="207"/>
      <c r="F16" s="207">
        <v>600</v>
      </c>
    </row>
    <row r="17" spans="1:6" ht="20.100000000000001" customHeight="1">
      <c r="A17" s="204" t="s">
        <v>1434</v>
      </c>
      <c r="B17" s="233" t="s">
        <v>717</v>
      </c>
      <c r="C17" s="101" t="s">
        <v>124</v>
      </c>
      <c r="D17" s="206" t="s">
        <v>125</v>
      </c>
      <c r="E17" s="207"/>
      <c r="F17" s="207">
        <v>600</v>
      </c>
    </row>
    <row r="18" spans="1:6" ht="20.100000000000001" customHeight="1">
      <c r="A18" s="204" t="s">
        <v>1435</v>
      </c>
      <c r="B18" s="233" t="s">
        <v>1214</v>
      </c>
      <c r="C18" s="101" t="s">
        <v>124</v>
      </c>
      <c r="D18" s="206" t="s">
        <v>125</v>
      </c>
      <c r="E18" s="207"/>
      <c r="F18" s="207">
        <v>600</v>
      </c>
    </row>
    <row r="19" spans="1:6" ht="20.100000000000001" customHeight="1">
      <c r="A19" s="204" t="s">
        <v>1436</v>
      </c>
      <c r="B19" s="233" t="s">
        <v>1420</v>
      </c>
      <c r="C19" s="101" t="s">
        <v>124</v>
      </c>
      <c r="D19" s="206" t="s">
        <v>125</v>
      </c>
      <c r="E19" s="207"/>
      <c r="F19" s="207">
        <v>3390</v>
      </c>
    </row>
    <row r="20" spans="1:6" ht="20.100000000000001" customHeight="1">
      <c r="A20" s="204"/>
      <c r="B20" s="233"/>
      <c r="C20" s="101"/>
      <c r="D20" s="206"/>
      <c r="E20" s="207"/>
      <c r="F20" s="207"/>
    </row>
    <row r="21" spans="1:6" ht="20.100000000000001" customHeight="1">
      <c r="A21" s="204"/>
      <c r="B21" s="233"/>
      <c r="C21" s="101"/>
      <c r="D21" s="206"/>
      <c r="E21" s="207"/>
      <c r="F21" s="207"/>
    </row>
    <row r="22" spans="1:6" ht="20.100000000000001" customHeight="1">
      <c r="A22" s="204"/>
      <c r="B22" s="233"/>
      <c r="C22" s="101"/>
      <c r="D22" s="206"/>
      <c r="E22" s="207"/>
      <c r="F22" s="207"/>
    </row>
    <row r="23" spans="1:6" ht="20.100000000000001" customHeight="1">
      <c r="A23" s="204"/>
      <c r="B23" s="233"/>
      <c r="C23" s="101"/>
      <c r="D23" s="206"/>
      <c r="E23" s="207"/>
      <c r="F23" s="207"/>
    </row>
    <row r="24" spans="1:6" ht="20.100000000000001" customHeight="1">
      <c r="A24" s="204"/>
      <c r="B24" s="233"/>
      <c r="C24" s="101"/>
      <c r="D24" s="206"/>
      <c r="E24" s="207"/>
      <c r="F24" s="207"/>
    </row>
    <row r="25" spans="1:6" ht="20.100000000000001" customHeight="1">
      <c r="A25" s="204"/>
      <c r="B25" s="233"/>
      <c r="C25" s="101"/>
      <c r="D25" s="206"/>
      <c r="E25" s="207"/>
      <c r="F25" s="207"/>
    </row>
    <row r="26" spans="1:6" ht="20.100000000000001" customHeight="1">
      <c r="A26" s="204"/>
      <c r="B26" s="233"/>
      <c r="C26" s="101"/>
      <c r="D26" s="206"/>
      <c r="E26" s="207"/>
      <c r="F26" s="207"/>
    </row>
    <row r="27" spans="1:6" ht="20.100000000000001" customHeight="1">
      <c r="A27" s="204"/>
      <c r="B27" s="233"/>
      <c r="C27" s="101"/>
      <c r="D27" s="206"/>
      <c r="E27" s="207"/>
      <c r="F27" s="207"/>
    </row>
    <row r="28" spans="1:6" ht="20.100000000000001" customHeight="1">
      <c r="A28" s="204"/>
      <c r="B28" s="233"/>
      <c r="C28" s="101"/>
      <c r="D28" s="206"/>
      <c r="E28" s="207"/>
      <c r="F28" s="207"/>
    </row>
    <row r="29" spans="1:6" ht="20.100000000000001" customHeight="1">
      <c r="A29" s="204"/>
      <c r="B29" s="233"/>
      <c r="C29" s="101"/>
      <c r="D29" s="206"/>
      <c r="E29" s="207"/>
      <c r="F29" s="207"/>
    </row>
    <row r="30" spans="1:6" ht="20.100000000000001" customHeight="1">
      <c r="A30" s="204"/>
      <c r="B30" s="233"/>
      <c r="C30" s="101"/>
      <c r="D30" s="108"/>
      <c r="E30" s="207"/>
      <c r="F30" s="207"/>
    </row>
    <row r="31" spans="1:6" ht="20.100000000000001" customHeight="1">
      <c r="A31" s="204"/>
      <c r="B31" s="233"/>
      <c r="C31" s="101"/>
      <c r="D31" s="206"/>
      <c r="E31" s="207"/>
      <c r="F31" s="207"/>
    </row>
    <row r="32" spans="1:6" ht="20.100000000000001" customHeight="1">
      <c r="A32" s="699" t="s">
        <v>133</v>
      </c>
      <c r="B32" s="699"/>
      <c r="C32" s="699"/>
      <c r="D32" s="699"/>
      <c r="E32" s="87">
        <f>SUM(E5:E31)</f>
        <v>0</v>
      </c>
      <c r="F32" s="87">
        <f>SUM(F5:F31)</f>
        <v>11990</v>
      </c>
    </row>
    <row r="33" spans="1:6" ht="20.100000000000001" customHeight="1">
      <c r="A33" s="699" t="s">
        <v>134</v>
      </c>
      <c r="B33" s="699"/>
      <c r="C33" s="699"/>
      <c r="D33" s="699"/>
      <c r="E33" s="106">
        <f>E4-E32</f>
        <v>1550</v>
      </c>
      <c r="F33" s="106">
        <f>F4-F32</f>
        <v>330</v>
      </c>
    </row>
    <row r="34" spans="1:6" ht="20.100000000000001" customHeight="1">
      <c r="A34" s="629"/>
      <c r="B34" s="242"/>
      <c r="C34" s="629"/>
      <c r="D34" s="629"/>
    </row>
    <row r="35" spans="1:6" ht="20.100000000000001" customHeight="1">
      <c r="A35" s="629" t="s">
        <v>205</v>
      </c>
      <c r="B35" s="242"/>
      <c r="C35" s="629"/>
      <c r="D35" s="629"/>
    </row>
    <row r="36" spans="1:6" ht="20.100000000000001" customHeight="1">
      <c r="A36" s="629" t="s">
        <v>206</v>
      </c>
      <c r="C36" s="629"/>
      <c r="D36" s="629"/>
    </row>
    <row r="37" spans="1:6" ht="20.100000000000001" customHeight="1">
      <c r="A37" s="629"/>
      <c r="C37" s="629"/>
      <c r="D37" s="629"/>
    </row>
    <row r="38" spans="1:6" ht="20.100000000000001" customHeight="1">
      <c r="A38" s="629"/>
      <c r="C38" s="629"/>
      <c r="D38" s="629"/>
    </row>
    <row r="39" spans="1:6" ht="20.100000000000001" customHeight="1">
      <c r="A39" s="629"/>
      <c r="C39" s="629"/>
      <c r="D39" s="629"/>
    </row>
    <row r="40" spans="1:6" ht="20.100000000000001" customHeight="1">
      <c r="A40" s="629"/>
      <c r="C40" s="629"/>
      <c r="D40" s="629"/>
    </row>
    <row r="41" spans="1:6" ht="20.100000000000001" customHeight="1">
      <c r="A41" s="629"/>
      <c r="C41" s="629"/>
      <c r="D41" s="629"/>
    </row>
  </sheetData>
  <sheetProtection selectLockedCells="1" selectUnlockedCells="1"/>
  <customSheetViews>
    <customSheetView guid="{9136D788-8883-4E51-8DA8-5BFE4753DE97}" topLeftCell="A7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8">
    <mergeCell ref="B1:E1"/>
    <mergeCell ref="A2:F2"/>
    <mergeCell ref="A33:D33"/>
    <mergeCell ref="A3:A4"/>
    <mergeCell ref="B3:B4"/>
    <mergeCell ref="C3:C4"/>
    <mergeCell ref="D3:D4"/>
    <mergeCell ref="A32:D32"/>
  </mergeCells>
  <hyperlinks>
    <hyperlink ref="F1" location="Indice!A1" display="Índice" xr:uid="{00000000-0004-0000-3B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Plan47"/>
  <dimension ref="A1:F22"/>
  <sheetViews>
    <sheetView workbookViewId="0" xr3:uid="{34A2DB25-3A5C-59A8-86EA-47AE5FD5E42C}">
      <selection activeCell="B15" sqref="B15"/>
    </sheetView>
  </sheetViews>
  <sheetFormatPr defaultRowHeight="20.100000000000001" customHeight="1"/>
  <cols>
    <col min="1" max="1" width="18.28515625" style="108" customWidth="1"/>
    <col min="2" max="2" width="41" style="108" customWidth="1"/>
    <col min="3" max="3" width="13.42578125" style="108" customWidth="1"/>
    <col min="4" max="4" width="25.7109375" style="108" customWidth="1"/>
    <col min="5" max="5" width="10.85546875" style="108" customWidth="1"/>
    <col min="6" max="6" width="10.7109375" style="108" customWidth="1"/>
    <col min="7" max="16384" width="9.140625" style="108"/>
  </cols>
  <sheetData>
    <row r="1" spans="1:6" ht="20.100000000000001" customHeight="1">
      <c r="A1" s="308" t="s">
        <v>88</v>
      </c>
      <c r="B1" s="325" t="s">
        <v>87</v>
      </c>
      <c r="C1" s="326"/>
      <c r="D1" s="326"/>
      <c r="E1" s="327"/>
      <c r="F1" s="414" t="s">
        <v>103</v>
      </c>
    </row>
    <row r="2" spans="1:6" ht="20.100000000000001" customHeight="1">
      <c r="A2" s="696"/>
      <c r="B2" s="697"/>
      <c r="C2" s="697"/>
      <c r="D2" s="697"/>
      <c r="E2" s="697"/>
      <c r="F2" s="698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639"/>
      <c r="B4" s="641"/>
      <c r="C4" s="643"/>
      <c r="D4" s="641"/>
      <c r="E4" s="196">
        <v>1200</v>
      </c>
      <c r="F4" s="196">
        <v>7260</v>
      </c>
    </row>
    <row r="5" spans="1:6" ht="20.100000000000001" customHeight="1">
      <c r="A5" s="197" t="s">
        <v>1437</v>
      </c>
      <c r="B5" s="198" t="s">
        <v>1438</v>
      </c>
      <c r="C5" s="199" t="s">
        <v>116</v>
      </c>
      <c r="D5" s="200" t="s">
        <v>117</v>
      </c>
      <c r="E5" s="196"/>
      <c r="F5" s="196">
        <v>1601.45</v>
      </c>
    </row>
    <row r="6" spans="1:6" ht="20.100000000000001" customHeight="1">
      <c r="A6" s="197" t="s">
        <v>1439</v>
      </c>
      <c r="B6" s="198" t="s">
        <v>1440</v>
      </c>
      <c r="C6" s="199" t="s">
        <v>124</v>
      </c>
      <c r="D6" s="200" t="s">
        <v>117</v>
      </c>
      <c r="E6" s="196"/>
      <c r="F6" s="196">
        <v>2356.02</v>
      </c>
    </row>
    <row r="7" spans="1:6" ht="20.100000000000001" customHeight="1">
      <c r="A7" s="204" t="s">
        <v>1441</v>
      </c>
      <c r="B7" s="205" t="s">
        <v>1442</v>
      </c>
      <c r="C7" s="101" t="s">
        <v>112</v>
      </c>
      <c r="D7" s="206" t="s">
        <v>113</v>
      </c>
      <c r="E7" s="207"/>
      <c r="F7" s="207">
        <v>1060</v>
      </c>
    </row>
    <row r="8" spans="1:6" ht="20.100000000000001" customHeight="1">
      <c r="A8" s="204" t="s">
        <v>1443</v>
      </c>
      <c r="B8" s="205" t="s">
        <v>1444</v>
      </c>
      <c r="C8" s="101" t="s">
        <v>112</v>
      </c>
      <c r="D8" s="206" t="s">
        <v>113</v>
      </c>
      <c r="E8" s="207"/>
      <c r="F8" s="207">
        <v>1180</v>
      </c>
    </row>
    <row r="9" spans="1:6" ht="20.100000000000001" customHeight="1">
      <c r="A9" s="204" t="s">
        <v>1445</v>
      </c>
      <c r="B9" s="205" t="s">
        <v>1446</v>
      </c>
      <c r="C9" s="101" t="s">
        <v>112</v>
      </c>
      <c r="D9" s="206" t="s">
        <v>113</v>
      </c>
      <c r="E9" s="207"/>
      <c r="F9" s="207">
        <v>1180</v>
      </c>
    </row>
    <row r="10" spans="1:6" ht="20.100000000000001" customHeight="1">
      <c r="A10" s="204" t="s">
        <v>1447</v>
      </c>
      <c r="B10" s="205" t="s">
        <v>1448</v>
      </c>
      <c r="C10" s="101" t="s">
        <v>112</v>
      </c>
      <c r="D10" s="206" t="s">
        <v>113</v>
      </c>
      <c r="E10" s="207"/>
      <c r="F10" s="207">
        <v>980</v>
      </c>
    </row>
    <row r="11" spans="1:6" ht="20.100000000000001" customHeight="1">
      <c r="A11" s="204" t="s">
        <v>1449</v>
      </c>
      <c r="B11" s="205" t="s">
        <v>1450</v>
      </c>
      <c r="C11" s="101" t="s">
        <v>112</v>
      </c>
      <c r="D11" s="206" t="s">
        <v>113</v>
      </c>
      <c r="E11" s="207"/>
      <c r="F11" s="207">
        <v>130</v>
      </c>
    </row>
    <row r="12" spans="1:6" ht="20.100000000000001" customHeight="1">
      <c r="A12" s="204" t="s">
        <v>1451</v>
      </c>
      <c r="B12" s="205" t="s">
        <v>1452</v>
      </c>
      <c r="C12" s="101" t="s">
        <v>124</v>
      </c>
      <c r="D12" s="206" t="s">
        <v>125</v>
      </c>
      <c r="E12" s="207"/>
      <c r="F12" s="207">
        <v>230</v>
      </c>
    </row>
    <row r="13" spans="1:6" ht="20.100000000000001" customHeight="1">
      <c r="A13" s="204" t="s">
        <v>1453</v>
      </c>
      <c r="B13" s="205" t="s">
        <v>1454</v>
      </c>
      <c r="C13" s="101" t="s">
        <v>124</v>
      </c>
      <c r="D13" s="206" t="s">
        <v>125</v>
      </c>
      <c r="E13" s="207">
        <v>1200</v>
      </c>
      <c r="F13" s="207"/>
    </row>
    <row r="14" spans="1:6" ht="20.100000000000001" customHeight="1">
      <c r="A14" s="204"/>
      <c r="B14" s="205"/>
      <c r="C14" s="101"/>
      <c r="D14" s="206"/>
      <c r="E14" s="207"/>
      <c r="F14" s="207"/>
    </row>
    <row r="15" spans="1:6" ht="20.100000000000001" customHeight="1">
      <c r="A15" s="204"/>
      <c r="B15" s="205"/>
      <c r="C15" s="101"/>
      <c r="D15" s="206"/>
      <c r="E15" s="207"/>
      <c r="F15" s="207"/>
    </row>
    <row r="16" spans="1:6" ht="20.100000000000001" customHeight="1">
      <c r="A16" s="204"/>
      <c r="B16" s="205"/>
      <c r="C16" s="101"/>
      <c r="D16" s="206"/>
      <c r="E16" s="207"/>
      <c r="F16" s="207"/>
    </row>
    <row r="17" spans="1:6" ht="20.100000000000001" customHeight="1">
      <c r="A17" s="102"/>
      <c r="B17" s="205"/>
      <c r="C17" s="101"/>
      <c r="D17" s="206"/>
      <c r="E17" s="86"/>
      <c r="F17" s="86"/>
    </row>
    <row r="18" spans="1:6" ht="20.100000000000001" customHeight="1">
      <c r="A18" s="699" t="s">
        <v>133</v>
      </c>
      <c r="B18" s="699"/>
      <c r="C18" s="699"/>
      <c r="D18" s="699"/>
      <c r="E18" s="87">
        <f>SUM(E5:E17)</f>
        <v>1200</v>
      </c>
      <c r="F18" s="87">
        <f>SUM(F5:F17)</f>
        <v>8717.4700000000012</v>
      </c>
    </row>
    <row r="19" spans="1:6" ht="20.100000000000001" customHeight="1">
      <c r="A19" s="699" t="s">
        <v>134</v>
      </c>
      <c r="B19" s="699"/>
      <c r="C19" s="699"/>
      <c r="D19" s="699"/>
      <c r="E19" s="106">
        <f>E4-E18</f>
        <v>0</v>
      </c>
      <c r="F19" s="106">
        <f>F4-F18</f>
        <v>-1457.4700000000012</v>
      </c>
    </row>
    <row r="20" spans="1:6" ht="20.100000000000001" customHeight="1">
      <c r="A20" s="629"/>
      <c r="B20" s="210"/>
      <c r="C20" s="629"/>
      <c r="D20" s="629"/>
    </row>
    <row r="21" spans="1:6" ht="20.100000000000001" customHeight="1">
      <c r="A21" s="629" t="s">
        <v>205</v>
      </c>
      <c r="B21" s="210"/>
      <c r="C21" s="629"/>
      <c r="D21" s="629"/>
    </row>
    <row r="22" spans="1:6" ht="20.100000000000001" customHeight="1">
      <c r="A22" s="629" t="s">
        <v>206</v>
      </c>
      <c r="B22" s="210"/>
      <c r="C22" s="629"/>
      <c r="D22" s="629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19:D19"/>
    <mergeCell ref="A3:A4"/>
    <mergeCell ref="B3:B4"/>
    <mergeCell ref="C3:C4"/>
    <mergeCell ref="D3:D4"/>
    <mergeCell ref="A18:D18"/>
  </mergeCells>
  <hyperlinks>
    <hyperlink ref="F1" location="Indice!A1" display="Índice" xr:uid="{00000000-0004-0000-3C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Plan23">
    <tabColor indexed="9"/>
  </sheetPr>
  <dimension ref="A1:IR70"/>
  <sheetViews>
    <sheetView topLeftCell="A8" workbookViewId="0" xr3:uid="{43D09734-C6C5-5C8A-80F1-315A8C539373}">
      <selection activeCell="J34" sqref="J34"/>
    </sheetView>
  </sheetViews>
  <sheetFormatPr defaultRowHeight="20.100000000000001" customHeight="1"/>
  <cols>
    <col min="1" max="1" width="19.140625" style="46" customWidth="1"/>
    <col min="2" max="2" width="39.140625" style="47" customWidth="1"/>
    <col min="3" max="3" width="14.42578125" style="46" customWidth="1"/>
    <col min="4" max="4" width="27.42578125" style="46" customWidth="1"/>
    <col min="5" max="5" width="10.140625" style="48" customWidth="1"/>
    <col min="6" max="6" width="9.5703125" style="48" customWidth="1"/>
    <col min="7" max="16384" width="9.140625" style="48"/>
  </cols>
  <sheetData>
    <row r="1" spans="1:252" ht="20.100000000000001" customHeight="1">
      <c r="A1" s="300" t="s">
        <v>90</v>
      </c>
      <c r="B1" s="301" t="s">
        <v>89</v>
      </c>
      <c r="C1" s="302"/>
      <c r="D1" s="302"/>
      <c r="E1" s="287"/>
      <c r="F1" s="408" t="s">
        <v>103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0.100000000000001" customHeight="1">
      <c r="A2" s="678"/>
      <c r="B2" s="681"/>
      <c r="C2" s="681"/>
      <c r="D2" s="681"/>
      <c r="E2" s="681"/>
      <c r="F2" s="68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0.100000000000001" customHeight="1">
      <c r="A3" s="668" t="s">
        <v>104</v>
      </c>
      <c r="B3" s="669" t="s">
        <v>105</v>
      </c>
      <c r="C3" s="670" t="s">
        <v>106</v>
      </c>
      <c r="D3" s="669" t="s">
        <v>107</v>
      </c>
      <c r="E3" s="624" t="s">
        <v>108</v>
      </c>
      <c r="F3" s="624" t="s">
        <v>109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43" customFormat="1" ht="20.100000000000001" customHeight="1">
      <c r="A4" s="654"/>
      <c r="B4" s="655"/>
      <c r="C4" s="656"/>
      <c r="D4" s="655"/>
      <c r="E4" s="56">
        <v>1650</v>
      </c>
      <c r="F4" s="56">
        <v>24337.5</v>
      </c>
    </row>
    <row r="5" spans="1:252" ht="20.100000000000001" customHeight="1">
      <c r="A5" s="49" t="s">
        <v>1455</v>
      </c>
      <c r="B5" s="50" t="s">
        <v>1456</v>
      </c>
      <c r="C5" s="51" t="s">
        <v>124</v>
      </c>
      <c r="D5" s="52" t="s">
        <v>125</v>
      </c>
      <c r="E5" s="56"/>
      <c r="F5" s="56">
        <v>2000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100000000000001" customHeight="1">
      <c r="A6" s="49" t="s">
        <v>1457</v>
      </c>
      <c r="B6" s="50" t="s">
        <v>1458</v>
      </c>
      <c r="C6" s="51" t="s">
        <v>112</v>
      </c>
      <c r="D6" s="52" t="s">
        <v>113</v>
      </c>
      <c r="E6" s="56"/>
      <c r="F6" s="56">
        <v>1000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0.100000000000001" customHeight="1">
      <c r="A7" s="49" t="s">
        <v>1459</v>
      </c>
      <c r="B7" s="50" t="s">
        <v>1460</v>
      </c>
      <c r="C7" s="51" t="s">
        <v>112</v>
      </c>
      <c r="D7" s="52" t="s">
        <v>113</v>
      </c>
      <c r="E7" s="56"/>
      <c r="F7" s="56">
        <v>500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63" customFormat="1" ht="20.100000000000001" customHeight="1">
      <c r="A8" s="114" t="s">
        <v>1461</v>
      </c>
      <c r="B8" s="115" t="s">
        <v>1460</v>
      </c>
      <c r="C8" s="116" t="s">
        <v>112</v>
      </c>
      <c r="D8" s="117" t="s">
        <v>113</v>
      </c>
      <c r="E8" s="118"/>
      <c r="F8" s="118">
        <v>500</v>
      </c>
    </row>
    <row r="9" spans="1:252" s="43" customFormat="1" ht="20.100000000000001" customHeight="1">
      <c r="A9" s="109" t="s">
        <v>1462</v>
      </c>
      <c r="B9" s="110" t="s">
        <v>1463</v>
      </c>
      <c r="C9" s="111" t="s">
        <v>124</v>
      </c>
      <c r="D9" s="112" t="s">
        <v>125</v>
      </c>
      <c r="E9" s="113"/>
      <c r="F9" s="113">
        <v>405</v>
      </c>
    </row>
    <row r="10" spans="1:252" s="43" customFormat="1" ht="20.100000000000001" customHeight="1">
      <c r="A10" s="109" t="s">
        <v>1464</v>
      </c>
      <c r="B10" s="110" t="s">
        <v>1465</v>
      </c>
      <c r="C10" s="111" t="s">
        <v>124</v>
      </c>
      <c r="D10" s="112" t="s">
        <v>125</v>
      </c>
      <c r="E10" s="113"/>
      <c r="F10" s="113">
        <v>2000</v>
      </c>
    </row>
    <row r="11" spans="1:252" s="43" customFormat="1" ht="20.100000000000001" customHeight="1">
      <c r="A11" s="363" t="s">
        <v>1466</v>
      </c>
      <c r="B11" s="364" t="s">
        <v>1467</v>
      </c>
      <c r="C11" s="363" t="s">
        <v>124</v>
      </c>
      <c r="D11" s="363" t="s">
        <v>125</v>
      </c>
      <c r="E11" s="34"/>
      <c r="F11" s="179">
        <v>1500</v>
      </c>
    </row>
    <row r="12" spans="1:252" s="43" customFormat="1" ht="20.100000000000001" customHeight="1">
      <c r="A12" s="363" t="s">
        <v>1468</v>
      </c>
      <c r="B12" s="364" t="s">
        <v>210</v>
      </c>
      <c r="C12" s="363" t="s">
        <v>124</v>
      </c>
      <c r="D12" s="363" t="s">
        <v>125</v>
      </c>
      <c r="E12" s="479"/>
      <c r="F12" s="497">
        <v>2000</v>
      </c>
    </row>
    <row r="13" spans="1:252" s="43" customFormat="1" ht="20.100000000000001" customHeight="1">
      <c r="A13" s="365" t="s">
        <v>1469</v>
      </c>
      <c r="B13" s="366" t="s">
        <v>1463</v>
      </c>
      <c r="C13" s="365" t="s">
        <v>124</v>
      </c>
      <c r="D13" s="365" t="s">
        <v>125</v>
      </c>
      <c r="E13" s="496"/>
      <c r="F13" s="355">
        <v>2000</v>
      </c>
    </row>
    <row r="14" spans="1:252" s="43" customFormat="1" ht="20.100000000000001" customHeight="1">
      <c r="A14" s="89" t="s">
        <v>1470</v>
      </c>
      <c r="B14" s="272" t="s">
        <v>1471</v>
      </c>
      <c r="C14" s="89" t="s">
        <v>112</v>
      </c>
      <c r="D14" s="89" t="s">
        <v>113</v>
      </c>
      <c r="E14" s="176"/>
      <c r="F14" s="355">
        <v>1000</v>
      </c>
    </row>
    <row r="15" spans="1:252" s="43" customFormat="1" ht="20.100000000000001" customHeight="1">
      <c r="A15" s="89" t="s">
        <v>1472</v>
      </c>
      <c r="B15" s="272" t="s">
        <v>1473</v>
      </c>
      <c r="C15" s="89" t="s">
        <v>112</v>
      </c>
      <c r="D15" s="89" t="s">
        <v>113</v>
      </c>
      <c r="E15" s="176"/>
      <c r="F15" s="176">
        <v>205.26</v>
      </c>
    </row>
    <row r="16" spans="1:252" s="43" customFormat="1" ht="20.100000000000001" customHeight="1">
      <c r="A16" s="89" t="s">
        <v>1474</v>
      </c>
      <c r="B16" s="272" t="s">
        <v>1475</v>
      </c>
      <c r="C16" s="89" t="s">
        <v>124</v>
      </c>
      <c r="D16" s="89" t="s">
        <v>125</v>
      </c>
      <c r="E16" s="176"/>
      <c r="F16" s="176">
        <v>2000</v>
      </c>
    </row>
    <row r="17" spans="1:7" s="43" customFormat="1" ht="20.100000000000001" customHeight="1">
      <c r="A17" s="89" t="s">
        <v>1476</v>
      </c>
      <c r="B17" s="272" t="s">
        <v>1465</v>
      </c>
      <c r="C17" s="89" t="s">
        <v>124</v>
      </c>
      <c r="D17" s="89" t="s">
        <v>117</v>
      </c>
      <c r="E17" s="176"/>
      <c r="F17" s="176">
        <v>1726.06</v>
      </c>
    </row>
    <row r="18" spans="1:7" s="43" customFormat="1" ht="20.100000000000001" customHeight="1">
      <c r="A18" s="89" t="s">
        <v>1477</v>
      </c>
      <c r="B18" s="272" t="s">
        <v>1478</v>
      </c>
      <c r="C18" s="89" t="s">
        <v>124</v>
      </c>
      <c r="D18" s="89" t="s">
        <v>125</v>
      </c>
      <c r="E18" s="176"/>
      <c r="F18" s="176">
        <v>2000</v>
      </c>
    </row>
    <row r="19" spans="1:7" s="43" customFormat="1" ht="20.100000000000001" customHeight="1">
      <c r="A19" s="89" t="s">
        <v>1479</v>
      </c>
      <c r="B19" s="272" t="s">
        <v>1480</v>
      </c>
      <c r="C19" s="89" t="s">
        <v>124</v>
      </c>
      <c r="D19" s="89" t="s">
        <v>125</v>
      </c>
      <c r="E19" s="176">
        <v>1650</v>
      </c>
      <c r="F19" s="176"/>
    </row>
    <row r="20" spans="1:7" s="43" customFormat="1" ht="20.100000000000001" customHeight="1">
      <c r="A20" s="89" t="s">
        <v>1481</v>
      </c>
      <c r="B20" s="272" t="s">
        <v>210</v>
      </c>
      <c r="C20" s="89" t="s">
        <v>124</v>
      </c>
      <c r="D20" s="89" t="s">
        <v>125</v>
      </c>
      <c r="E20" s="176"/>
      <c r="F20" s="176">
        <v>1850</v>
      </c>
    </row>
    <row r="21" spans="1:7" s="43" customFormat="1" ht="20.100000000000001" customHeight="1">
      <c r="A21" s="89" t="s">
        <v>1482</v>
      </c>
      <c r="B21" s="272" t="s">
        <v>1483</v>
      </c>
      <c r="C21" s="89" t="s">
        <v>124</v>
      </c>
      <c r="D21" s="112" t="s">
        <v>125</v>
      </c>
      <c r="E21" s="176"/>
      <c r="F21" s="176"/>
    </row>
    <row r="22" spans="1:7" s="43" customFormat="1" ht="20.100000000000001" customHeight="1">
      <c r="A22" s="72" t="s">
        <v>1484</v>
      </c>
      <c r="B22" s="71" t="s">
        <v>1465</v>
      </c>
      <c r="C22" s="73" t="s">
        <v>124</v>
      </c>
      <c r="D22" s="64" t="s">
        <v>125</v>
      </c>
      <c r="E22" s="37"/>
      <c r="F22" s="37">
        <v>1500</v>
      </c>
    </row>
    <row r="23" spans="1:7" s="43" customFormat="1" ht="20.100000000000001" customHeight="1">
      <c r="A23" s="72"/>
      <c r="B23" s="71"/>
      <c r="C23" s="73"/>
      <c r="D23" s="64"/>
      <c r="E23" s="37"/>
      <c r="F23" s="37"/>
    </row>
    <row r="24" spans="1:7" s="43" customFormat="1" ht="20.100000000000001" customHeight="1">
      <c r="A24" s="72"/>
      <c r="B24" s="71"/>
      <c r="C24" s="73"/>
      <c r="D24" s="64"/>
      <c r="E24" s="37"/>
      <c r="F24" s="37"/>
    </row>
    <row r="25" spans="1:7" s="43" customFormat="1" ht="20.100000000000001" customHeight="1">
      <c r="A25" s="72"/>
      <c r="B25" s="71"/>
      <c r="C25" s="73"/>
      <c r="D25" s="64"/>
      <c r="E25" s="37"/>
      <c r="F25" s="37"/>
    </row>
    <row r="26" spans="1:7" s="43" customFormat="1" ht="20.100000000000001" customHeight="1">
      <c r="A26" s="72"/>
      <c r="B26" s="71"/>
      <c r="C26" s="73"/>
      <c r="D26" s="64"/>
      <c r="E26" s="37"/>
      <c r="F26" s="37"/>
    </row>
    <row r="27" spans="1:7" s="43" customFormat="1" ht="20.100000000000001" customHeight="1">
      <c r="A27" s="72"/>
      <c r="B27" s="71"/>
      <c r="C27" s="73"/>
      <c r="D27" s="64"/>
      <c r="E27" s="37"/>
      <c r="F27" s="37"/>
    </row>
    <row r="28" spans="1:7" s="43" customFormat="1" ht="20.100000000000001" customHeight="1">
      <c r="A28" s="72"/>
      <c r="B28" s="71"/>
      <c r="C28" s="73"/>
      <c r="D28" s="64"/>
      <c r="E28" s="37"/>
      <c r="F28" s="37"/>
    </row>
    <row r="29" spans="1:7" s="43" customFormat="1" ht="20.100000000000001" customHeight="1">
      <c r="A29" s="72"/>
      <c r="B29" s="71"/>
      <c r="C29" s="73"/>
      <c r="D29" s="64"/>
      <c r="E29" s="37"/>
      <c r="F29" s="37"/>
    </row>
    <row r="30" spans="1:7" s="43" customFormat="1" ht="20.100000000000001" customHeight="1">
      <c r="A30" s="72"/>
      <c r="B30" s="71"/>
      <c r="C30" s="73"/>
      <c r="D30" s="64"/>
      <c r="E30" s="37"/>
      <c r="F30" s="37"/>
    </row>
    <row r="31" spans="1:7" s="43" customFormat="1" ht="20.100000000000001" customHeight="1">
      <c r="A31" s="664" t="s">
        <v>133</v>
      </c>
      <c r="B31" s="664"/>
      <c r="C31" s="664"/>
      <c r="D31" s="664"/>
      <c r="E31" s="57">
        <f>SUM(E5:E30)</f>
        <v>1650</v>
      </c>
      <c r="F31" s="57">
        <f>SUM(F5:F30)</f>
        <v>22186.32</v>
      </c>
    </row>
    <row r="32" spans="1:7" s="43" customFormat="1" ht="20.100000000000001" customHeight="1">
      <c r="A32" s="664" t="s">
        <v>134</v>
      </c>
      <c r="B32" s="664"/>
      <c r="C32" s="664"/>
      <c r="D32" s="664"/>
      <c r="E32" s="137">
        <f>E4-E31</f>
        <v>0</v>
      </c>
      <c r="F32" s="137">
        <f>F4-F31</f>
        <v>2151.1800000000003</v>
      </c>
      <c r="G32" s="43" t="s">
        <v>423</v>
      </c>
    </row>
    <row r="33" spans="1:5" s="43" customFormat="1" ht="20.100000000000001" customHeight="1">
      <c r="A33"/>
      <c r="B33" s="47"/>
      <c r="C33"/>
      <c r="D33"/>
      <c r="E33" s="48"/>
    </row>
    <row r="34" spans="1:5" s="43" customFormat="1" ht="20.100000000000001" customHeight="1">
      <c r="A34" s="44"/>
      <c r="B34" s="44" t="s">
        <v>206</v>
      </c>
      <c r="C34" s="44"/>
      <c r="D34" s="44"/>
      <c r="E34" s="48"/>
    </row>
    <row r="35" spans="1:5" s="43" customFormat="1" ht="20.100000000000001" customHeight="1">
      <c r="A35" s="185"/>
      <c r="B35" s="47"/>
      <c r="C35" s="44"/>
      <c r="D35" s="44"/>
      <c r="E35" s="48"/>
    </row>
    <row r="36" spans="1:5" s="43" customFormat="1" ht="20.100000000000001" customHeight="1">
      <c r="A36" s="185"/>
      <c r="B36" s="47"/>
      <c r="C36" s="185"/>
      <c r="D36" s="185"/>
      <c r="E36" s="48"/>
    </row>
    <row r="37" spans="1:5" s="43" customFormat="1" ht="20.100000000000001" customHeight="1">
      <c r="A37" s="185"/>
      <c r="B37" s="47"/>
      <c r="C37" s="185"/>
      <c r="D37" s="185"/>
      <c r="E37" s="48"/>
    </row>
    <row r="38" spans="1:5" s="43" customFormat="1" ht="20.100000000000001" customHeight="1">
      <c r="A38" s="185"/>
      <c r="B38" s="47"/>
      <c r="C38" s="185"/>
      <c r="D38" s="185"/>
      <c r="E38" s="48"/>
    </row>
    <row r="39" spans="1:5" s="43" customFormat="1" ht="20.100000000000001" customHeight="1">
      <c r="A39" s="185"/>
      <c r="B39" s="47"/>
      <c r="C39" s="185"/>
      <c r="D39" s="185"/>
      <c r="E39" s="48"/>
    </row>
    <row r="40" spans="1:5" s="43" customFormat="1" ht="20.100000000000001" customHeight="1">
      <c r="A40" s="185"/>
      <c r="B40" s="47"/>
      <c r="C40" s="185"/>
      <c r="D40" s="185"/>
      <c r="E40" s="48"/>
    </row>
    <row r="41" spans="1:5" s="43" customFormat="1" ht="20.100000000000001" customHeight="1">
      <c r="A41" s="185"/>
      <c r="B41" s="47"/>
      <c r="C41" s="185"/>
      <c r="D41" s="185"/>
      <c r="E41" s="48"/>
    </row>
    <row r="42" spans="1:5" s="43" customFormat="1" ht="20.100000000000001" customHeight="1">
      <c r="A42" s="185"/>
      <c r="B42" s="47"/>
      <c r="C42" s="185"/>
      <c r="D42" s="185"/>
      <c r="E42" s="48"/>
    </row>
    <row r="43" spans="1:5" s="43" customFormat="1" ht="20.100000000000001" customHeight="1">
      <c r="A43" s="185"/>
      <c r="B43" s="47"/>
      <c r="C43" s="185"/>
      <c r="D43" s="185"/>
      <c r="E43" s="48"/>
    </row>
    <row r="44" spans="1:5" s="43" customFormat="1" ht="20.100000000000001" customHeight="1">
      <c r="A44" s="185"/>
      <c r="B44" s="47"/>
      <c r="C44" s="185"/>
      <c r="D44" s="185"/>
      <c r="E44" s="48"/>
    </row>
    <row r="45" spans="1:5" s="43" customFormat="1" ht="20.100000000000001" customHeight="1">
      <c r="A45" s="185"/>
      <c r="B45" s="47"/>
      <c r="C45" s="185"/>
      <c r="D45" s="185"/>
      <c r="E45" s="48"/>
    </row>
    <row r="46" spans="1:5" s="43" customFormat="1" ht="20.100000000000001" customHeight="1">
      <c r="A46" s="185"/>
      <c r="B46" s="47"/>
      <c r="C46" s="185"/>
      <c r="D46" s="185"/>
      <c r="E46" s="48"/>
    </row>
    <row r="47" spans="1:5" s="43" customFormat="1" ht="20.100000000000001" customHeight="1">
      <c r="A47" s="185"/>
      <c r="B47" s="47"/>
      <c r="C47" s="185"/>
      <c r="D47" s="185"/>
      <c r="E47" s="48"/>
    </row>
    <row r="48" spans="1:5" s="43" customFormat="1" ht="20.100000000000001" customHeight="1">
      <c r="A48" s="185"/>
      <c r="B48" s="47"/>
      <c r="C48" s="185"/>
      <c r="D48" s="185"/>
      <c r="E48" s="48"/>
    </row>
    <row r="49" spans="1:5" s="43" customFormat="1" ht="20.100000000000001" customHeight="1">
      <c r="A49" s="185"/>
      <c r="B49" s="47"/>
      <c r="C49" s="185"/>
      <c r="D49" s="185"/>
      <c r="E49" s="48"/>
    </row>
    <row r="50" spans="1:5" s="43" customFormat="1" ht="20.100000000000001" customHeight="1">
      <c r="A50" s="185"/>
      <c r="B50" s="47"/>
      <c r="C50" s="185"/>
      <c r="D50" s="185"/>
      <c r="E50" s="48"/>
    </row>
    <row r="51" spans="1:5" s="43" customFormat="1" ht="20.100000000000001" customHeight="1">
      <c r="A51" s="185"/>
      <c r="B51" s="47"/>
      <c r="C51" s="185"/>
      <c r="D51" s="185"/>
      <c r="E51" s="48"/>
    </row>
    <row r="52" spans="1:5" s="43" customFormat="1" ht="20.100000000000001" customHeight="1">
      <c r="A52" s="185"/>
      <c r="B52" s="47"/>
      <c r="C52" s="185"/>
      <c r="D52" s="185"/>
      <c r="E52" s="48"/>
    </row>
    <row r="53" spans="1:5" s="43" customFormat="1" ht="20.100000000000001" customHeight="1">
      <c r="A53" s="185"/>
      <c r="B53" s="47"/>
      <c r="C53" s="185"/>
      <c r="D53" s="185"/>
      <c r="E53" s="48"/>
    </row>
    <row r="54" spans="1:5" s="43" customFormat="1" ht="20.100000000000001" customHeight="1">
      <c r="A54" s="185"/>
      <c r="B54" s="47"/>
      <c r="C54" s="185"/>
      <c r="D54" s="185"/>
      <c r="E54" s="48"/>
    </row>
    <row r="55" spans="1:5" s="43" customFormat="1" ht="20.100000000000001" customHeight="1">
      <c r="A55" s="185"/>
      <c r="B55" s="47"/>
      <c r="C55" s="185"/>
      <c r="D55" s="185"/>
      <c r="E55" s="48"/>
    </row>
    <row r="56" spans="1:5" s="43" customFormat="1" ht="20.100000000000001" customHeight="1">
      <c r="A56" s="185"/>
      <c r="B56" s="47"/>
      <c r="C56" s="185"/>
      <c r="D56" s="185"/>
      <c r="E56" s="48"/>
    </row>
    <row r="57" spans="1:5" s="43" customFormat="1" ht="20.100000000000001" customHeight="1">
      <c r="A57" s="185"/>
      <c r="B57" s="47"/>
      <c r="C57" s="185"/>
      <c r="D57" s="185"/>
      <c r="E57" s="48"/>
    </row>
    <row r="58" spans="1:5" s="43" customFormat="1" ht="20.100000000000001" customHeight="1">
      <c r="A58" s="185"/>
      <c r="B58" s="47"/>
      <c r="C58" s="185"/>
      <c r="D58" s="185"/>
      <c r="E58" s="48"/>
    </row>
    <row r="59" spans="1:5" s="43" customFormat="1" ht="20.100000000000001" customHeight="1">
      <c r="A59" s="185"/>
      <c r="B59" s="47"/>
      <c r="C59" s="185"/>
      <c r="D59" s="185"/>
      <c r="E59" s="48"/>
    </row>
    <row r="60" spans="1:5" s="43" customFormat="1" ht="20.100000000000001" customHeight="1">
      <c r="A60" s="185"/>
      <c r="B60" s="47"/>
      <c r="C60" s="185"/>
      <c r="D60" s="185"/>
      <c r="E60" s="48"/>
    </row>
    <row r="61" spans="1:5" s="43" customFormat="1" ht="20.100000000000001" customHeight="1">
      <c r="A61" s="185"/>
      <c r="B61" s="47"/>
      <c r="C61" s="185"/>
      <c r="D61" s="185"/>
      <c r="E61" s="48"/>
    </row>
    <row r="62" spans="1:5" s="43" customFormat="1" ht="20.100000000000001" customHeight="1">
      <c r="A62" s="185"/>
      <c r="B62" s="47"/>
      <c r="C62" s="185"/>
      <c r="D62" s="185"/>
      <c r="E62" s="48"/>
    </row>
    <row r="63" spans="1:5" s="43" customFormat="1" ht="20.100000000000001" customHeight="1">
      <c r="A63" s="185"/>
      <c r="B63" s="47"/>
      <c r="C63" s="185"/>
      <c r="D63" s="185"/>
      <c r="E63" s="48"/>
    </row>
    <row r="64" spans="1:5" s="43" customFormat="1" ht="20.100000000000001" customHeight="1">
      <c r="A64" s="185"/>
      <c r="B64" s="47"/>
      <c r="C64" s="185"/>
      <c r="D64" s="185"/>
      <c r="E64" s="48"/>
    </row>
    <row r="65" spans="1:5" s="43" customFormat="1" ht="20.100000000000001" customHeight="1">
      <c r="A65" s="185"/>
      <c r="B65" s="47"/>
      <c r="C65" s="185"/>
      <c r="D65" s="185"/>
      <c r="E65" s="48"/>
    </row>
    <row r="66" spans="1:5" s="43" customFormat="1" ht="20.100000000000001" customHeight="1">
      <c r="A66" s="185"/>
      <c r="B66" s="47"/>
      <c r="C66" s="185"/>
      <c r="D66" s="185"/>
      <c r="E66" s="48"/>
    </row>
    <row r="67" spans="1:5" ht="20.100000000000001" customHeight="1">
      <c r="A67" s="185"/>
      <c r="C67" s="185"/>
      <c r="D67" s="185"/>
    </row>
    <row r="68" spans="1:5" ht="20.100000000000001" customHeight="1">
      <c r="A68" s="185"/>
      <c r="C68" s="185"/>
      <c r="D68" s="185"/>
    </row>
    <row r="69" spans="1:5" ht="20.100000000000001" customHeight="1">
      <c r="A69" s="185"/>
      <c r="C69" s="185"/>
      <c r="D69" s="185"/>
    </row>
    <row r="70" spans="1:5" ht="20.100000000000001" customHeight="1">
      <c r="A70" s="185"/>
      <c r="C70" s="185"/>
      <c r="D70" s="185"/>
    </row>
  </sheetData>
  <sheetProtection selectLockedCells="1" selectUnlockedCells="1"/>
  <customSheetViews>
    <customSheetView guid="{9136D788-8883-4E51-8DA8-5BFE4753DE97}">
      <selection activeCell="E1" sqref="E1"/>
      <pageMargins left="0" right="0" top="0" bottom="0" header="0" footer="0"/>
      <pageSetup paperSize="9" firstPageNumber="0" orientation="landscape" horizontalDpi="300" verticalDpi="300" r:id="rId1"/>
      <headerFooter alignWithMargins="0">
        <oddHeader>&amp;LUNIVERSIDADE FEDERAL DE SERGIPE_x005F_x000D_PRÓ-REITORIA DE PÓS-GRADUAÇÃO E PESQUISA</oddHeader>
        <oddFooter>&amp;L&amp;D&amp;R&amp;P</oddFooter>
      </headerFooter>
    </customSheetView>
  </customSheetViews>
  <mergeCells count="7">
    <mergeCell ref="A2:F2"/>
    <mergeCell ref="A32:D32"/>
    <mergeCell ref="A3:A4"/>
    <mergeCell ref="B3:B4"/>
    <mergeCell ref="C3:C4"/>
    <mergeCell ref="D3:D4"/>
    <mergeCell ref="A31:D31"/>
  </mergeCells>
  <hyperlinks>
    <hyperlink ref="F1" location="Indice!A1" display="Índice" xr:uid="{00000000-0004-0000-3D00-000000000000}"/>
  </hyperlinks>
  <pageMargins left="0.39370078740157483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>
    <oddHeader>&amp;LUNIVERSIDADE FEDERAL DE SERGIPE_x005F_x000D_PRÓ-REITORIA DE PÓS-GRADUAÇÃO E PESQUISA</oddHeader>
    <oddFooter>&amp;L&amp;D&amp;R&amp;P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Plan48"/>
  <dimension ref="A1:F23"/>
  <sheetViews>
    <sheetView workbookViewId="0" xr3:uid="{67913566-EEE5-5A8D-A28F-42B3B39348C7}">
      <selection activeCell="F15" sqref="F15"/>
    </sheetView>
  </sheetViews>
  <sheetFormatPr defaultColWidth="8.7109375" defaultRowHeight="20.100000000000001" customHeight="1"/>
  <cols>
    <col min="1" max="1" width="17.85546875" style="108" customWidth="1"/>
    <col min="2" max="2" width="35.85546875" style="210" customWidth="1"/>
    <col min="3" max="3" width="18" style="108" customWidth="1"/>
    <col min="4" max="4" width="27.85546875" style="108" customWidth="1"/>
    <col min="5" max="5" width="10.28515625" style="108" customWidth="1"/>
    <col min="6" max="6" width="12.5703125" style="108" customWidth="1"/>
    <col min="7" max="16384" width="8.7109375" style="108"/>
  </cols>
  <sheetData>
    <row r="1" spans="1:6" ht="20.100000000000001" customHeight="1">
      <c r="A1" s="308" t="s">
        <v>92</v>
      </c>
      <c r="B1" s="616" t="s">
        <v>91</v>
      </c>
      <c r="C1" s="626"/>
      <c r="D1" s="626"/>
      <c r="E1" s="471"/>
      <c r="F1" s="426" t="s">
        <v>103</v>
      </c>
    </row>
    <row r="2" spans="1:6" ht="20.100000000000001" customHeight="1">
      <c r="A2" s="696"/>
      <c r="B2" s="721"/>
      <c r="C2" s="721"/>
      <c r="D2" s="721"/>
      <c r="E2" s="721"/>
      <c r="F2" s="722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639"/>
      <c r="B4" s="641"/>
      <c r="C4" s="643"/>
      <c r="D4" s="641"/>
      <c r="E4" s="282">
        <v>1550</v>
      </c>
      <c r="F4" s="282">
        <v>10500</v>
      </c>
    </row>
    <row r="5" spans="1:6" ht="20.100000000000001" customHeight="1">
      <c r="A5" s="243" t="s">
        <v>1485</v>
      </c>
      <c r="B5" s="244" t="s">
        <v>1486</v>
      </c>
      <c r="C5" s="245" t="s">
        <v>108</v>
      </c>
      <c r="D5" s="477" t="s">
        <v>125</v>
      </c>
      <c r="E5" s="478">
        <v>1550</v>
      </c>
      <c r="F5" s="104"/>
    </row>
    <row r="6" spans="1:6" ht="20.100000000000001" customHeight="1">
      <c r="A6" s="197" t="s">
        <v>1487</v>
      </c>
      <c r="B6" s="198" t="s">
        <v>1488</v>
      </c>
      <c r="C6" s="199" t="s">
        <v>124</v>
      </c>
      <c r="D6" s="200" t="s">
        <v>125</v>
      </c>
      <c r="E6" s="196"/>
      <c r="F6" s="196">
        <v>1521</v>
      </c>
    </row>
    <row r="7" spans="1:6" ht="20.100000000000001" customHeight="1">
      <c r="A7" s="212" t="s">
        <v>1489</v>
      </c>
      <c r="B7" s="216" t="s">
        <v>1490</v>
      </c>
      <c r="C7" s="214" t="s">
        <v>112</v>
      </c>
      <c r="D7" s="215" t="s">
        <v>113</v>
      </c>
      <c r="E7" s="196"/>
      <c r="F7" s="196">
        <v>440</v>
      </c>
    </row>
    <row r="8" spans="1:6" ht="20.100000000000001" customHeight="1">
      <c r="A8" s="212" t="s">
        <v>1491</v>
      </c>
      <c r="B8" s="216" t="s">
        <v>1492</v>
      </c>
      <c r="C8" s="214" t="s">
        <v>124</v>
      </c>
      <c r="D8" s="215" t="s">
        <v>125</v>
      </c>
      <c r="E8" s="196"/>
      <c r="F8" s="196">
        <v>1800</v>
      </c>
    </row>
    <row r="9" spans="1:6" ht="20.100000000000001" customHeight="1">
      <c r="A9" s="212" t="s">
        <v>1493</v>
      </c>
      <c r="B9" s="216" t="s">
        <v>1494</v>
      </c>
      <c r="C9" s="214" t="s">
        <v>124</v>
      </c>
      <c r="D9" s="215" t="s">
        <v>125</v>
      </c>
      <c r="E9" s="196"/>
      <c r="F9" s="196">
        <v>2146</v>
      </c>
    </row>
    <row r="10" spans="1:6" ht="20.100000000000001" customHeight="1">
      <c r="A10" s="212" t="s">
        <v>1495</v>
      </c>
      <c r="B10" s="216" t="s">
        <v>1496</v>
      </c>
      <c r="C10" s="214" t="s">
        <v>124</v>
      </c>
      <c r="D10" s="215" t="s">
        <v>125</v>
      </c>
      <c r="E10" s="196"/>
      <c r="F10" s="196">
        <v>687</v>
      </c>
    </row>
    <row r="11" spans="1:6" ht="20.100000000000001" customHeight="1">
      <c r="A11" s="212" t="s">
        <v>1497</v>
      </c>
      <c r="B11" s="216" t="s">
        <v>1498</v>
      </c>
      <c r="C11" s="214" t="s">
        <v>124</v>
      </c>
      <c r="D11" s="215" t="s">
        <v>125</v>
      </c>
      <c r="E11" s="196"/>
      <c r="F11" s="196">
        <v>1254</v>
      </c>
    </row>
    <row r="12" spans="1:6" ht="20.100000000000001" customHeight="1">
      <c r="A12" s="212" t="s">
        <v>1499</v>
      </c>
      <c r="B12" s="216" t="s">
        <v>1500</v>
      </c>
      <c r="C12" s="214" t="s">
        <v>124</v>
      </c>
      <c r="D12" s="215" t="s">
        <v>125</v>
      </c>
      <c r="E12" s="196"/>
      <c r="F12" s="196">
        <v>1494</v>
      </c>
    </row>
    <row r="13" spans="1:6" ht="20.100000000000001" customHeight="1">
      <c r="A13" s="212" t="s">
        <v>1501</v>
      </c>
      <c r="B13" s="216" t="s">
        <v>1502</v>
      </c>
      <c r="C13" s="214" t="s">
        <v>124</v>
      </c>
      <c r="D13" s="215" t="s">
        <v>125</v>
      </c>
      <c r="E13" s="196"/>
      <c r="F13" s="196">
        <v>567</v>
      </c>
    </row>
    <row r="14" spans="1:6" ht="20.100000000000001" customHeight="1">
      <c r="A14" s="212" t="s">
        <v>1503</v>
      </c>
      <c r="B14" s="216" t="s">
        <v>1492</v>
      </c>
      <c r="C14" s="214" t="s">
        <v>124</v>
      </c>
      <c r="D14" s="215" t="s">
        <v>125</v>
      </c>
      <c r="E14" s="196"/>
      <c r="F14" s="196">
        <v>591</v>
      </c>
    </row>
    <row r="15" spans="1:6" ht="20.100000000000001" customHeight="1">
      <c r="A15" s="212"/>
      <c r="B15" s="216"/>
      <c r="C15" s="214"/>
      <c r="D15" s="215"/>
      <c r="E15" s="196"/>
      <c r="F15" s="196"/>
    </row>
    <row r="16" spans="1:6" ht="20.100000000000001" customHeight="1">
      <c r="A16" s="212"/>
      <c r="B16" s="216"/>
      <c r="C16" s="214"/>
      <c r="D16" s="215"/>
      <c r="E16" s="196"/>
      <c r="F16" s="196"/>
    </row>
    <row r="17" spans="1:6" ht="20.100000000000001" customHeight="1">
      <c r="A17" s="212"/>
      <c r="B17" s="216"/>
      <c r="C17" s="214"/>
      <c r="D17" s="215"/>
      <c r="E17" s="196"/>
      <c r="F17" s="196"/>
    </row>
    <row r="18" spans="1:6" ht="20.100000000000001" customHeight="1">
      <c r="A18" s="212"/>
      <c r="B18" s="216"/>
      <c r="C18" s="214"/>
      <c r="D18" s="215"/>
      <c r="E18" s="196"/>
      <c r="F18" s="196"/>
    </row>
    <row r="19" spans="1:6" ht="20.100000000000001" customHeight="1">
      <c r="A19" s="699" t="s">
        <v>133</v>
      </c>
      <c r="B19" s="699"/>
      <c r="C19" s="699"/>
      <c r="D19" s="699"/>
      <c r="E19" s="87">
        <f>SUM(E5:E18)</f>
        <v>1550</v>
      </c>
      <c r="F19" s="87">
        <f>SUM(F5:F18)</f>
        <v>10500</v>
      </c>
    </row>
    <row r="20" spans="1:6" ht="20.100000000000001" customHeight="1">
      <c r="A20" s="699" t="s">
        <v>134</v>
      </c>
      <c r="B20" s="699"/>
      <c r="C20" s="699"/>
      <c r="D20" s="699"/>
      <c r="E20" s="106">
        <f>E4-E19</f>
        <v>0</v>
      </c>
      <c r="F20" s="106">
        <f>F4-F19</f>
        <v>0</v>
      </c>
    </row>
    <row r="21" spans="1:6" ht="20.100000000000001" customHeight="1">
      <c r="A21" s="629"/>
      <c r="C21" s="629"/>
      <c r="D21" s="629"/>
    </row>
    <row r="22" spans="1:6" ht="20.100000000000001" customHeight="1">
      <c r="A22" s="629" t="s">
        <v>205</v>
      </c>
      <c r="C22" s="629"/>
      <c r="D22" s="629"/>
    </row>
    <row r="23" spans="1:6" ht="20.100000000000001" customHeight="1">
      <c r="A23" s="629" t="s">
        <v>206</v>
      </c>
      <c r="C23" s="629"/>
      <c r="D23" s="629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20:D20"/>
    <mergeCell ref="A3:A4"/>
    <mergeCell ref="B3:B4"/>
    <mergeCell ref="C3:C4"/>
    <mergeCell ref="D3:D4"/>
    <mergeCell ref="A19:D19"/>
  </mergeCells>
  <hyperlinks>
    <hyperlink ref="F1" location="Indice!A1" display="Índice" xr:uid="{00000000-0004-0000-3E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Plan49">
    <tabColor indexed="9"/>
  </sheetPr>
  <dimension ref="A1:G58"/>
  <sheetViews>
    <sheetView topLeftCell="A8" workbookViewId="0" xr3:uid="{64C17E43-AD0B-5A5D-A572-A43E634F368E}">
      <selection activeCell="F34" sqref="F34"/>
    </sheetView>
  </sheetViews>
  <sheetFormatPr defaultRowHeight="20.100000000000001" customHeight="1"/>
  <cols>
    <col min="1" max="1" width="20.7109375" style="273" customWidth="1"/>
    <col min="2" max="2" width="40.42578125" style="210" customWidth="1"/>
    <col min="3" max="3" width="15.7109375" style="273" customWidth="1"/>
    <col min="4" max="4" width="23.42578125" style="273" customWidth="1"/>
    <col min="5" max="5" width="10.5703125" style="108" customWidth="1"/>
    <col min="6" max="6" width="11.7109375" style="108" customWidth="1"/>
    <col min="7" max="7" width="10.5703125" style="108" bestFit="1" customWidth="1"/>
    <col min="8" max="16384" width="9.140625" style="108"/>
  </cols>
  <sheetData>
    <row r="1" spans="1:7" ht="20.100000000000001" customHeight="1">
      <c r="A1" s="311" t="s">
        <v>80</v>
      </c>
      <c r="B1" s="723" t="s">
        <v>1504</v>
      </c>
      <c r="C1" s="724"/>
      <c r="D1" s="724"/>
      <c r="E1" s="725"/>
      <c r="F1" s="414" t="s">
        <v>103</v>
      </c>
    </row>
    <row r="2" spans="1:7" ht="20.100000000000001" customHeight="1">
      <c r="A2" s="726"/>
      <c r="B2" s="727"/>
      <c r="C2" s="727"/>
      <c r="D2" s="727"/>
      <c r="E2" s="728"/>
      <c r="F2" s="729"/>
    </row>
    <row r="3" spans="1:7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329" t="s">
        <v>108</v>
      </c>
      <c r="F3" s="525" t="s">
        <v>109</v>
      </c>
      <c r="G3" s="533" t="s">
        <v>1505</v>
      </c>
    </row>
    <row r="4" spans="1:7" ht="20.100000000000001" customHeight="1">
      <c r="A4" s="639"/>
      <c r="B4" s="641"/>
      <c r="C4" s="643"/>
      <c r="D4" s="641"/>
      <c r="E4" s="330">
        <v>1650</v>
      </c>
      <c r="F4" s="526">
        <v>45782.92</v>
      </c>
      <c r="G4" s="330">
        <v>19500</v>
      </c>
    </row>
    <row r="5" spans="1:7" ht="20.100000000000001" customHeight="1">
      <c r="A5" s="217" t="s">
        <v>1506</v>
      </c>
      <c r="B5" s="100" t="s">
        <v>1507</v>
      </c>
      <c r="C5" s="217" t="s">
        <v>1215</v>
      </c>
      <c r="D5" s="217" t="s">
        <v>117</v>
      </c>
      <c r="E5" s="561"/>
      <c r="F5" s="527">
        <v>2135.0500000000002</v>
      </c>
      <c r="G5" s="104"/>
    </row>
    <row r="6" spans="1:7" ht="20.100000000000001" customHeight="1">
      <c r="A6" s="217" t="s">
        <v>1508</v>
      </c>
      <c r="B6" s="100" t="s">
        <v>1509</v>
      </c>
      <c r="C6" s="217" t="s">
        <v>1215</v>
      </c>
      <c r="D6" s="217" t="s">
        <v>125</v>
      </c>
      <c r="E6" s="562"/>
      <c r="F6" s="527">
        <v>2000</v>
      </c>
      <c r="G6" s="104"/>
    </row>
    <row r="7" spans="1:7" ht="20.100000000000001" customHeight="1">
      <c r="A7" s="217" t="s">
        <v>1510</v>
      </c>
      <c r="B7" s="100" t="s">
        <v>1511</v>
      </c>
      <c r="C7" s="217" t="s">
        <v>1215</v>
      </c>
      <c r="D7" s="217" t="s">
        <v>125</v>
      </c>
      <c r="E7" s="562"/>
      <c r="F7" s="527">
        <v>1938.46</v>
      </c>
      <c r="G7" s="104"/>
    </row>
    <row r="8" spans="1:7" ht="20.100000000000001" customHeight="1">
      <c r="A8" s="217" t="s">
        <v>1512</v>
      </c>
      <c r="B8" s="100" t="s">
        <v>115</v>
      </c>
      <c r="C8" s="217" t="s">
        <v>1215</v>
      </c>
      <c r="D8" s="217" t="s">
        <v>125</v>
      </c>
      <c r="E8" s="562"/>
      <c r="F8" s="527">
        <v>2000</v>
      </c>
      <c r="G8" s="104"/>
    </row>
    <row r="9" spans="1:7" ht="20.100000000000001" customHeight="1">
      <c r="A9" s="217" t="s">
        <v>1513</v>
      </c>
      <c r="B9" s="100" t="s">
        <v>1514</v>
      </c>
      <c r="C9" s="217" t="s">
        <v>1215</v>
      </c>
      <c r="D9" s="217" t="s">
        <v>125</v>
      </c>
      <c r="E9" s="562"/>
      <c r="F9" s="527">
        <v>2000</v>
      </c>
      <c r="G9" s="104"/>
    </row>
    <row r="10" spans="1:7" ht="20.100000000000001" customHeight="1">
      <c r="A10" s="217" t="s">
        <v>1515</v>
      </c>
      <c r="B10" s="100" t="s">
        <v>1516</v>
      </c>
      <c r="C10" s="217" t="s">
        <v>1215</v>
      </c>
      <c r="D10" s="217" t="s">
        <v>125</v>
      </c>
      <c r="E10" s="562"/>
      <c r="F10" s="527">
        <v>2000</v>
      </c>
      <c r="G10" s="104"/>
    </row>
    <row r="11" spans="1:7" ht="20.100000000000001" customHeight="1">
      <c r="A11" s="217" t="s">
        <v>1517</v>
      </c>
      <c r="B11" s="100" t="s">
        <v>1507</v>
      </c>
      <c r="C11" s="217" t="s">
        <v>1215</v>
      </c>
      <c r="D11" s="217" t="s">
        <v>125</v>
      </c>
      <c r="E11" s="562"/>
      <c r="F11" s="527">
        <v>2000</v>
      </c>
      <c r="G11" s="104"/>
    </row>
    <row r="12" spans="1:7" ht="20.100000000000001" customHeight="1">
      <c r="A12" s="217" t="s">
        <v>1518</v>
      </c>
      <c r="B12" s="100" t="s">
        <v>1519</v>
      </c>
      <c r="C12" s="217" t="s">
        <v>1215</v>
      </c>
      <c r="D12" s="217" t="s">
        <v>125</v>
      </c>
      <c r="E12" s="562"/>
      <c r="F12" s="527">
        <v>2000</v>
      </c>
      <c r="G12" s="104"/>
    </row>
    <row r="13" spans="1:7" ht="20.100000000000001" customHeight="1">
      <c r="A13" s="217" t="s">
        <v>1520</v>
      </c>
      <c r="B13" s="100" t="s">
        <v>1521</v>
      </c>
      <c r="C13" s="217" t="s">
        <v>1215</v>
      </c>
      <c r="D13" s="217" t="s">
        <v>117</v>
      </c>
      <c r="E13" s="562"/>
      <c r="F13" s="527">
        <v>475.04</v>
      </c>
      <c r="G13" s="104"/>
    </row>
    <row r="14" spans="1:7" ht="20.100000000000001" customHeight="1">
      <c r="A14" s="102" t="s">
        <v>1522</v>
      </c>
      <c r="B14" s="202" t="s">
        <v>1507</v>
      </c>
      <c r="C14" s="102" t="s">
        <v>1215</v>
      </c>
      <c r="D14" s="102" t="s">
        <v>125</v>
      </c>
      <c r="E14" s="563"/>
      <c r="F14" s="520">
        <v>1010</v>
      </c>
      <c r="G14" s="104"/>
    </row>
    <row r="15" spans="1:7" ht="20.100000000000001" customHeight="1">
      <c r="A15" s="102" t="s">
        <v>1523</v>
      </c>
      <c r="B15" s="202" t="s">
        <v>1507</v>
      </c>
      <c r="C15" s="102" t="s">
        <v>1215</v>
      </c>
      <c r="D15" s="102" t="s">
        <v>125</v>
      </c>
      <c r="E15" s="563"/>
      <c r="F15" s="520">
        <v>3500</v>
      </c>
      <c r="G15" s="104"/>
    </row>
    <row r="16" spans="1:7" ht="20.100000000000001" customHeight="1">
      <c r="A16" s="102" t="s">
        <v>1524</v>
      </c>
      <c r="B16" s="202" t="s">
        <v>115</v>
      </c>
      <c r="C16" s="102" t="s">
        <v>1215</v>
      </c>
      <c r="D16" s="102" t="s">
        <v>125</v>
      </c>
      <c r="E16" s="563"/>
      <c r="F16" s="520">
        <v>1505.8</v>
      </c>
      <c r="G16" s="104"/>
    </row>
    <row r="17" spans="1:7" ht="20.100000000000001" customHeight="1">
      <c r="A17" s="102" t="s">
        <v>1525</v>
      </c>
      <c r="B17" s="202" t="s">
        <v>1526</v>
      </c>
      <c r="C17" s="102" t="s">
        <v>1215</v>
      </c>
      <c r="D17" s="102" t="s">
        <v>125</v>
      </c>
      <c r="E17" s="563"/>
      <c r="F17" s="520">
        <v>1361</v>
      </c>
      <c r="G17" s="104"/>
    </row>
    <row r="18" spans="1:7" ht="20.100000000000001" customHeight="1">
      <c r="A18" s="102" t="s">
        <v>1527</v>
      </c>
      <c r="B18" s="202" t="s">
        <v>1528</v>
      </c>
      <c r="C18" s="102" t="s">
        <v>116</v>
      </c>
      <c r="D18" s="102" t="s">
        <v>117</v>
      </c>
      <c r="E18" s="563"/>
      <c r="F18" s="520">
        <v>2453.35</v>
      </c>
      <c r="G18" s="104"/>
    </row>
    <row r="19" spans="1:7" ht="20.100000000000001" customHeight="1">
      <c r="A19" s="102" t="s">
        <v>1529</v>
      </c>
      <c r="B19" s="202" t="s">
        <v>1514</v>
      </c>
      <c r="C19" s="102" t="s">
        <v>1215</v>
      </c>
      <c r="D19" s="102" t="s">
        <v>125</v>
      </c>
      <c r="E19" s="563"/>
      <c r="F19" s="520">
        <v>1753</v>
      </c>
      <c r="G19" s="104"/>
    </row>
    <row r="20" spans="1:7" ht="20.100000000000001" customHeight="1">
      <c r="A20" s="102" t="s">
        <v>1530</v>
      </c>
      <c r="B20" s="202" t="s">
        <v>1531</v>
      </c>
      <c r="C20" s="102" t="s">
        <v>1215</v>
      </c>
      <c r="D20" s="102" t="s">
        <v>125</v>
      </c>
      <c r="E20" s="563"/>
      <c r="F20" s="520">
        <v>3423</v>
      </c>
      <c r="G20" s="104"/>
    </row>
    <row r="21" spans="1:7" ht="20.100000000000001" customHeight="1">
      <c r="A21" s="102" t="s">
        <v>1532</v>
      </c>
      <c r="B21" s="202" t="s">
        <v>1070</v>
      </c>
      <c r="C21" s="102" t="s">
        <v>1215</v>
      </c>
      <c r="D21" s="102" t="s">
        <v>125</v>
      </c>
      <c r="E21" s="563"/>
      <c r="F21" s="520">
        <v>3588</v>
      </c>
      <c r="G21" s="104"/>
    </row>
    <row r="22" spans="1:7" ht="20.100000000000001" customHeight="1">
      <c r="A22" s="388" t="s">
        <v>1533</v>
      </c>
      <c r="B22" s="498" t="s">
        <v>1534</v>
      </c>
      <c r="C22" s="388" t="s">
        <v>1535</v>
      </c>
      <c r="D22" s="388" t="s">
        <v>125</v>
      </c>
      <c r="E22" s="518"/>
      <c r="F22" s="528">
        <v>2268.4299999999998</v>
      </c>
      <c r="G22" s="104"/>
    </row>
    <row r="23" spans="1:7" ht="20.100000000000001" customHeight="1">
      <c r="A23" s="103" t="s">
        <v>1536</v>
      </c>
      <c r="B23" s="246" t="s">
        <v>1537</v>
      </c>
      <c r="C23" s="103" t="s">
        <v>1215</v>
      </c>
      <c r="D23" s="103" t="s">
        <v>1538</v>
      </c>
      <c r="E23" s="330"/>
      <c r="F23" s="529"/>
      <c r="G23" s="330">
        <v>3500</v>
      </c>
    </row>
    <row r="24" spans="1:7" ht="20.100000000000001" customHeight="1">
      <c r="A24" s="103" t="s">
        <v>1536</v>
      </c>
      <c r="B24" s="104" t="s">
        <v>1539</v>
      </c>
      <c r="C24" s="103" t="s">
        <v>1215</v>
      </c>
      <c r="D24" s="103" t="s">
        <v>1538</v>
      </c>
      <c r="E24" s="330"/>
      <c r="F24" s="529"/>
      <c r="G24" s="330">
        <v>3500</v>
      </c>
    </row>
    <row r="25" spans="1:7" ht="20.100000000000001" customHeight="1">
      <c r="A25" s="103" t="s">
        <v>1536</v>
      </c>
      <c r="B25" s="521" t="s">
        <v>1540</v>
      </c>
      <c r="C25" s="348" t="s">
        <v>1215</v>
      </c>
      <c r="D25" s="348" t="s">
        <v>1538</v>
      </c>
      <c r="E25" s="564"/>
      <c r="F25" s="522"/>
      <c r="G25" s="330">
        <v>3500</v>
      </c>
    </row>
    <row r="26" spans="1:7" ht="20.100000000000001" customHeight="1">
      <c r="A26" s="103" t="s">
        <v>1536</v>
      </c>
      <c r="B26" s="503" t="s">
        <v>1507</v>
      </c>
      <c r="C26" s="98" t="s">
        <v>1215</v>
      </c>
      <c r="D26" s="98" t="s">
        <v>1538</v>
      </c>
      <c r="E26" s="565"/>
      <c r="F26" s="530"/>
      <c r="G26" s="330">
        <v>3500</v>
      </c>
    </row>
    <row r="27" spans="1:7" ht="20.100000000000001" customHeight="1">
      <c r="A27" s="102" t="s">
        <v>1536</v>
      </c>
      <c r="B27" s="202" t="s">
        <v>1534</v>
      </c>
      <c r="C27" s="102" t="s">
        <v>1215</v>
      </c>
      <c r="D27" s="102" t="s">
        <v>1538</v>
      </c>
      <c r="E27" s="566"/>
      <c r="F27" s="534"/>
      <c r="G27" s="518">
        <v>3500</v>
      </c>
    </row>
    <row r="28" spans="1:7" ht="20.100000000000001" customHeight="1">
      <c r="A28" s="102" t="s">
        <v>1541</v>
      </c>
      <c r="B28" s="202" t="s">
        <v>1507</v>
      </c>
      <c r="C28" s="102" t="s">
        <v>1215</v>
      </c>
      <c r="D28" s="442" t="s">
        <v>117</v>
      </c>
      <c r="E28" s="330"/>
      <c r="F28" s="247">
        <v>1517.65</v>
      </c>
      <c r="G28" s="330"/>
    </row>
    <row r="29" spans="1:7" ht="20.100000000000001" customHeight="1">
      <c r="A29" s="102" t="s">
        <v>1542</v>
      </c>
      <c r="B29" s="202" t="s">
        <v>1543</v>
      </c>
      <c r="C29" s="102" t="s">
        <v>1215</v>
      </c>
      <c r="D29" s="442" t="s">
        <v>125</v>
      </c>
      <c r="E29" s="330"/>
      <c r="F29" s="247">
        <v>1650</v>
      </c>
      <c r="G29" s="104"/>
    </row>
    <row r="30" spans="1:7" ht="20.100000000000001" customHeight="1">
      <c r="A30" s="102" t="s">
        <v>1544</v>
      </c>
      <c r="B30" s="202" t="s">
        <v>1507</v>
      </c>
      <c r="C30" s="102" t="s">
        <v>1215</v>
      </c>
      <c r="D30" s="102" t="s">
        <v>125</v>
      </c>
      <c r="E30" s="567"/>
      <c r="F30" s="519">
        <v>3500</v>
      </c>
      <c r="G30" s="521"/>
    </row>
    <row r="31" spans="1:7" ht="20.100000000000001" customHeight="1">
      <c r="A31" s="102" t="s">
        <v>1545</v>
      </c>
      <c r="B31" s="202" t="s">
        <v>1546</v>
      </c>
      <c r="C31" s="102" t="s">
        <v>1215</v>
      </c>
      <c r="D31" s="102" t="s">
        <v>125</v>
      </c>
      <c r="E31" s="566"/>
      <c r="F31" s="518">
        <v>1700</v>
      </c>
      <c r="G31" s="518"/>
    </row>
    <row r="32" spans="1:7" ht="20.100000000000001" customHeight="1">
      <c r="A32" s="103" t="s">
        <v>1547</v>
      </c>
      <c r="B32" s="246" t="s">
        <v>1528</v>
      </c>
      <c r="C32" s="103" t="s">
        <v>116</v>
      </c>
      <c r="D32" s="103" t="s">
        <v>117</v>
      </c>
      <c r="E32" s="104"/>
      <c r="F32" s="330">
        <v>2200.12</v>
      </c>
      <c r="G32" s="104"/>
    </row>
    <row r="33" spans="1:7" ht="20.100000000000001" customHeight="1">
      <c r="A33" s="699" t="s">
        <v>1548</v>
      </c>
      <c r="B33" s="699"/>
      <c r="C33" s="699"/>
      <c r="D33" s="699"/>
      <c r="E33" s="514">
        <f>SUM(E5:E31)</f>
        <v>0</v>
      </c>
      <c r="F33" s="531">
        <f>SUM(F5:F32)</f>
        <v>47978.9</v>
      </c>
      <c r="G33" s="330">
        <f>SUM(G23:G31)</f>
        <v>17500</v>
      </c>
    </row>
    <row r="34" spans="1:7" ht="20.100000000000001" customHeight="1">
      <c r="A34" s="699" t="s">
        <v>134</v>
      </c>
      <c r="B34" s="699"/>
      <c r="C34" s="699"/>
      <c r="D34" s="699"/>
      <c r="E34" s="568">
        <f>E4-E33</f>
        <v>1650</v>
      </c>
      <c r="F34" s="532">
        <f>F4-F33</f>
        <v>-2195.9800000000032</v>
      </c>
      <c r="G34" s="330">
        <f>G4-G33</f>
        <v>2000</v>
      </c>
    </row>
    <row r="35" spans="1:7" ht="20.100000000000001" customHeight="1">
      <c r="A35" s="629"/>
      <c r="C35" s="629"/>
      <c r="D35" s="629"/>
    </row>
    <row r="36" spans="1:7" ht="20.100000000000001" customHeight="1">
      <c r="A36" s="629"/>
      <c r="C36" s="629"/>
      <c r="D36" s="629"/>
    </row>
    <row r="37" spans="1:7" ht="20.100000000000001" customHeight="1">
      <c r="A37" s="629"/>
      <c r="C37" s="629"/>
      <c r="D37" s="629"/>
    </row>
    <row r="38" spans="1:7" ht="20.100000000000001" customHeight="1">
      <c r="A38" s="629"/>
      <c r="C38" s="629"/>
      <c r="D38" s="629"/>
    </row>
    <row r="39" spans="1:7" ht="20.100000000000001" customHeight="1">
      <c r="A39" s="629"/>
      <c r="C39" s="629"/>
      <c r="D39" s="629"/>
    </row>
    <row r="40" spans="1:7" ht="20.100000000000001" customHeight="1">
      <c r="A40" s="629"/>
      <c r="C40" s="629"/>
      <c r="D40" s="629"/>
    </row>
    <row r="41" spans="1:7" ht="20.100000000000001" customHeight="1">
      <c r="A41" s="629"/>
      <c r="C41" s="629"/>
      <c r="D41" s="629"/>
    </row>
    <row r="42" spans="1:7" ht="20.100000000000001" customHeight="1">
      <c r="A42" s="629"/>
      <c r="C42" s="629"/>
      <c r="D42" s="629"/>
    </row>
    <row r="43" spans="1:7" ht="20.100000000000001" customHeight="1">
      <c r="A43" s="629"/>
      <c r="C43" s="629"/>
      <c r="D43" s="629"/>
    </row>
    <row r="44" spans="1:7" ht="20.100000000000001" customHeight="1">
      <c r="A44" s="629"/>
      <c r="C44" s="629"/>
      <c r="D44" s="629"/>
    </row>
    <row r="45" spans="1:7" ht="20.100000000000001" customHeight="1">
      <c r="A45" s="629"/>
      <c r="C45" s="629"/>
      <c r="D45" s="629"/>
    </row>
    <row r="46" spans="1:7" ht="20.100000000000001" customHeight="1">
      <c r="A46" s="629"/>
      <c r="C46" s="629"/>
      <c r="D46" s="629"/>
    </row>
    <row r="47" spans="1:7" ht="20.100000000000001" customHeight="1">
      <c r="A47" s="629"/>
      <c r="C47" s="629"/>
      <c r="D47" s="629"/>
    </row>
    <row r="48" spans="1:7" ht="20.100000000000001" customHeight="1">
      <c r="A48" s="629"/>
      <c r="C48" s="629"/>
      <c r="D48" s="629"/>
    </row>
    <row r="49" spans="1:4" ht="20.100000000000001" customHeight="1">
      <c r="A49" s="629"/>
      <c r="C49" s="629"/>
      <c r="D49" s="629"/>
    </row>
    <row r="50" spans="1:4" ht="20.100000000000001" customHeight="1">
      <c r="A50" s="629"/>
      <c r="C50" s="629"/>
      <c r="D50" s="629"/>
    </row>
    <row r="51" spans="1:4" ht="20.100000000000001" customHeight="1">
      <c r="A51" s="629"/>
      <c r="C51" s="629"/>
      <c r="D51" s="629"/>
    </row>
    <row r="52" spans="1:4" ht="20.100000000000001" customHeight="1">
      <c r="A52" s="629"/>
      <c r="C52" s="629"/>
      <c r="D52" s="629"/>
    </row>
    <row r="53" spans="1:4" ht="20.100000000000001" customHeight="1">
      <c r="A53" s="629"/>
      <c r="C53" s="629"/>
      <c r="D53" s="629"/>
    </row>
    <row r="54" spans="1:4" ht="20.100000000000001" customHeight="1">
      <c r="A54" s="629"/>
      <c r="C54" s="629"/>
      <c r="D54" s="629"/>
    </row>
    <row r="55" spans="1:4" ht="20.100000000000001" customHeight="1">
      <c r="A55" s="629"/>
      <c r="C55" s="629"/>
      <c r="D55" s="629"/>
    </row>
    <row r="56" spans="1:4" ht="20.100000000000001" customHeight="1">
      <c r="A56" s="629"/>
      <c r="C56" s="629"/>
      <c r="D56" s="629"/>
    </row>
    <row r="57" spans="1:4" ht="20.100000000000001" customHeight="1">
      <c r="A57" s="629"/>
      <c r="C57" s="629"/>
      <c r="D57" s="629"/>
    </row>
    <row r="58" spans="1:4" ht="20.100000000000001" customHeight="1">
      <c r="A58" s="629"/>
      <c r="C58" s="629"/>
      <c r="D58" s="629"/>
    </row>
  </sheetData>
  <sheetProtection selectLockedCells="1" selectUnlockedCells="1"/>
  <customSheetViews>
    <customSheetView guid="{9136D788-8883-4E51-8DA8-5BFE4753DE97}"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8">
    <mergeCell ref="B1:E1"/>
    <mergeCell ref="A2:F2"/>
    <mergeCell ref="A34:D34"/>
    <mergeCell ref="A3:A4"/>
    <mergeCell ref="B3:B4"/>
    <mergeCell ref="C3:C4"/>
    <mergeCell ref="D3:D4"/>
    <mergeCell ref="A33:D33"/>
  </mergeCells>
  <hyperlinks>
    <hyperlink ref="F1" location="Indice!A1" display="Índice" xr:uid="{00000000-0004-0000-3F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Plan50">
    <tabColor indexed="9"/>
  </sheetPr>
  <dimension ref="A1:F22"/>
  <sheetViews>
    <sheetView workbookViewId="0" xr3:uid="{65DF79DC-B718-536D-A73D-DB0309B106AB}">
      <selection activeCell="F22" sqref="F22"/>
    </sheetView>
  </sheetViews>
  <sheetFormatPr defaultRowHeight="20.100000000000001" customHeight="1"/>
  <cols>
    <col min="1" max="1" width="20.42578125" style="187" customWidth="1"/>
    <col min="2" max="2" width="41.5703125" style="210" customWidth="1"/>
    <col min="3" max="3" width="15.42578125" style="187" customWidth="1"/>
    <col min="4" max="4" width="24.7109375" style="187" customWidth="1"/>
    <col min="5" max="5" width="11.28515625" style="108" customWidth="1"/>
    <col min="6" max="6" width="10.7109375" style="108" customWidth="1"/>
    <col min="7" max="16384" width="9.140625" style="108"/>
  </cols>
  <sheetData>
    <row r="1" spans="1:6" ht="20.100000000000001" customHeight="1">
      <c r="A1" s="311" t="s">
        <v>1549</v>
      </c>
      <c r="B1" s="312" t="s">
        <v>53</v>
      </c>
      <c r="C1" s="313"/>
      <c r="D1" s="313"/>
      <c r="E1" s="287"/>
      <c r="F1" s="413" t="s">
        <v>103</v>
      </c>
    </row>
    <row r="2" spans="1:6" ht="20.100000000000001" customHeight="1">
      <c r="A2" s="726"/>
      <c r="B2" s="727"/>
      <c r="C2" s="727"/>
      <c r="D2" s="727"/>
      <c r="E2" s="727"/>
      <c r="F2" s="729"/>
    </row>
    <row r="3" spans="1:6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6" ht="20.100000000000001" customHeight="1">
      <c r="A4" s="639"/>
      <c r="B4" s="641"/>
      <c r="C4" s="643"/>
      <c r="D4" s="641"/>
      <c r="E4" s="141"/>
      <c r="F4" s="141">
        <v>0</v>
      </c>
    </row>
    <row r="5" spans="1:6" ht="20.100000000000001" customHeight="1">
      <c r="A5" s="217"/>
      <c r="B5" s="100"/>
      <c r="C5" s="217"/>
      <c r="D5" s="217"/>
      <c r="E5" s="207"/>
      <c r="F5" s="207"/>
    </row>
    <row r="6" spans="1:6" ht="20.100000000000001" customHeight="1">
      <c r="A6" s="217"/>
      <c r="B6" s="100"/>
      <c r="C6" s="217"/>
      <c r="D6" s="217"/>
      <c r="E6" s="207"/>
      <c r="F6" s="207"/>
    </row>
    <row r="7" spans="1:6" ht="20.100000000000001" customHeight="1">
      <c r="A7" s="217"/>
      <c r="B7" s="100"/>
      <c r="C7" s="217"/>
      <c r="D7" s="217"/>
      <c r="E7" s="207"/>
      <c r="F7" s="207"/>
    </row>
    <row r="8" spans="1:6" ht="20.100000000000001" customHeight="1">
      <c r="A8" s="217"/>
      <c r="B8" s="100"/>
      <c r="C8" s="217"/>
      <c r="D8" s="217"/>
      <c r="E8" s="207"/>
      <c r="F8" s="207"/>
    </row>
    <row r="9" spans="1:6" ht="20.100000000000001" customHeight="1">
      <c r="A9" s="217"/>
      <c r="B9" s="100"/>
      <c r="C9" s="217"/>
      <c r="D9" s="217"/>
      <c r="E9" s="207"/>
      <c r="F9" s="207"/>
    </row>
    <row r="10" spans="1:6" ht="20.100000000000001" customHeight="1">
      <c r="A10" s="217"/>
      <c r="B10" s="100"/>
      <c r="C10" s="217"/>
      <c r="D10" s="217"/>
      <c r="E10" s="207"/>
      <c r="F10" s="207"/>
    </row>
    <row r="11" spans="1:6" ht="20.100000000000001" customHeight="1">
      <c r="A11" s="217"/>
      <c r="B11" s="100"/>
      <c r="C11" s="217"/>
      <c r="D11" s="217"/>
      <c r="E11" s="207"/>
      <c r="F11" s="207"/>
    </row>
    <row r="12" spans="1:6" ht="20.100000000000001" customHeight="1">
      <c r="A12" s="217"/>
      <c r="B12" s="100"/>
      <c r="C12" s="217"/>
      <c r="D12" s="217"/>
      <c r="E12" s="207"/>
      <c r="F12" s="207"/>
    </row>
    <row r="13" spans="1:6" ht="20.100000000000001" customHeight="1">
      <c r="A13" s="217"/>
      <c r="B13" s="100"/>
      <c r="C13" s="217"/>
      <c r="D13" s="217"/>
      <c r="E13" s="207"/>
      <c r="F13" s="207"/>
    </row>
    <row r="14" spans="1:6" ht="20.100000000000001" customHeight="1">
      <c r="A14" s="217"/>
      <c r="B14" s="100"/>
      <c r="C14" s="217"/>
      <c r="D14" s="217"/>
      <c r="E14" s="207"/>
      <c r="F14" s="207"/>
    </row>
    <row r="15" spans="1:6" ht="20.100000000000001" customHeight="1">
      <c r="A15" s="217"/>
      <c r="B15" s="100"/>
      <c r="C15" s="217"/>
      <c r="D15" s="217"/>
      <c r="E15" s="207"/>
      <c r="F15" s="207"/>
    </row>
    <row r="16" spans="1:6" ht="20.100000000000001" customHeight="1">
      <c r="A16" s="217"/>
      <c r="B16" s="100"/>
      <c r="C16" s="217"/>
      <c r="D16" s="217"/>
      <c r="E16" s="207"/>
      <c r="F16" s="207"/>
    </row>
    <row r="17" spans="1:6" ht="20.100000000000001" customHeight="1">
      <c r="A17" s="217"/>
      <c r="B17" s="100"/>
      <c r="C17" s="217"/>
      <c r="D17" s="217"/>
      <c r="E17" s="207"/>
      <c r="F17" s="207"/>
    </row>
    <row r="18" spans="1:6" ht="20.100000000000001" customHeight="1">
      <c r="A18" s="217"/>
      <c r="B18" s="100"/>
      <c r="C18" s="217"/>
      <c r="D18" s="217"/>
      <c r="E18" s="207"/>
      <c r="F18" s="207"/>
    </row>
    <row r="19" spans="1:6" ht="20.100000000000001" customHeight="1">
      <c r="A19" s="202"/>
      <c r="B19" s="202"/>
      <c r="C19" s="202"/>
      <c r="D19" s="202"/>
      <c r="E19" s="203"/>
      <c r="F19" s="203"/>
    </row>
    <row r="20" spans="1:6" ht="20.100000000000001" customHeight="1">
      <c r="A20" s="202"/>
      <c r="B20" s="202"/>
      <c r="C20" s="202"/>
      <c r="D20" s="202"/>
      <c r="E20" s="203"/>
      <c r="F20" s="203"/>
    </row>
    <row r="21" spans="1:6" ht="20.100000000000001" customHeight="1">
      <c r="A21" s="699" t="s">
        <v>1548</v>
      </c>
      <c r="B21" s="699"/>
      <c r="C21" s="699"/>
      <c r="D21" s="699"/>
      <c r="E21" s="87">
        <f>SUM(E5:E20)</f>
        <v>0</v>
      </c>
      <c r="F21" s="87">
        <f>SUM(F5:F20)</f>
        <v>0</v>
      </c>
    </row>
    <row r="22" spans="1:6" ht="20.100000000000001" customHeight="1">
      <c r="A22" s="699" t="s">
        <v>134</v>
      </c>
      <c r="B22" s="699"/>
      <c r="C22" s="699"/>
      <c r="D22" s="699"/>
      <c r="E22" s="106">
        <f>E4-E21</f>
        <v>0</v>
      </c>
      <c r="F22" s="106">
        <f>F4-F21</f>
        <v>0</v>
      </c>
    </row>
  </sheetData>
  <sheetProtection selectLockedCells="1" selectUnlockedCells="1"/>
  <customSheetViews>
    <customSheetView guid="{9136D788-8883-4E51-8DA8-5BFE4753DE97}">
      <selection activeCell="A5" sqref="A5"/>
      <pageMargins left="0" right="0" top="0" bottom="0" header="0" footer="0"/>
      <pageSetup paperSize="9" firstPageNumber="0" orientation="portrait" horizontalDpi="300" verticalDpi="300" r:id="rId1"/>
      <headerFooter alignWithMargins="0"/>
    </customSheetView>
  </customSheetViews>
  <mergeCells count="7">
    <mergeCell ref="A2:F2"/>
    <mergeCell ref="A22:D22"/>
    <mergeCell ref="A3:A4"/>
    <mergeCell ref="B3:B4"/>
    <mergeCell ref="C3:C4"/>
    <mergeCell ref="D3:D4"/>
    <mergeCell ref="A21:D21"/>
  </mergeCells>
  <hyperlinks>
    <hyperlink ref="F1" location="Indice!A1" display="Índice" xr:uid="{00000000-0004-0000-4000-000000000000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Plan51"/>
  <dimension ref="A1"/>
  <sheetViews>
    <sheetView workbookViewId="0" xr3:uid="{C75BB1E4-56A3-54C2-8434-8A852FB10929}"/>
  </sheetViews>
  <sheetFormatPr defaultRowHeight="12.75"/>
  <sheetData/>
  <customSheetViews>
    <customSheetView guid="{9136D788-8883-4E51-8DA8-5BFE4753DE97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Plan52">
    <tabColor indexed="10"/>
  </sheetPr>
  <dimension ref="A1:IV48"/>
  <sheetViews>
    <sheetView zoomScale="80" zoomScaleNormal="80" workbookViewId="0" xr3:uid="{D8F4ECAB-1BD9-541C-A31B-916F33FDDBED}">
      <pane ySplit="3" topLeftCell="A42" activePane="bottomLeft" state="frozen"/>
      <selection pane="bottomLeft" activeCell="B47" sqref="B47"/>
    </sheetView>
  </sheetViews>
  <sheetFormatPr defaultRowHeight="14.25"/>
  <cols>
    <col min="1" max="1" width="4.42578125" style="1" customWidth="1"/>
    <col min="2" max="2" width="51.42578125" style="1" customWidth="1"/>
    <col min="3" max="3" width="19.28515625" style="2" customWidth="1"/>
    <col min="4" max="5" width="16.28515625" style="1" customWidth="1"/>
    <col min="6" max="6" width="16" style="1" customWidth="1"/>
    <col min="7" max="7" width="17" style="1" customWidth="1"/>
    <col min="8" max="8" width="15.85546875" style="1" customWidth="1"/>
    <col min="9" max="9" width="17.140625" style="1" customWidth="1"/>
    <col min="10" max="11" width="15.7109375" style="1" customWidth="1"/>
    <col min="12" max="12" width="17.140625" style="1" customWidth="1"/>
    <col min="13" max="13" width="15.140625" style="1" customWidth="1"/>
    <col min="14" max="14" width="16.7109375" style="1" customWidth="1"/>
    <col min="15" max="16384" width="9.140625" style="1"/>
  </cols>
  <sheetData>
    <row r="1" spans="1:256" ht="24.95" customHeight="1">
      <c r="A1" s="730" t="s">
        <v>1550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.95" customHeight="1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" customFormat="1" ht="38.25" customHeight="1">
      <c r="A3" s="3"/>
      <c r="B3" s="731" t="s">
        <v>1</v>
      </c>
      <c r="C3" s="731"/>
      <c r="D3" s="4" t="s">
        <v>1551</v>
      </c>
      <c r="E3" s="105">
        <v>0.25</v>
      </c>
      <c r="F3" s="4" t="s">
        <v>1552</v>
      </c>
      <c r="G3" s="5" t="s">
        <v>1553</v>
      </c>
      <c r="H3" s="5" t="s">
        <v>1554</v>
      </c>
      <c r="I3" s="4" t="s">
        <v>204</v>
      </c>
      <c r="J3" s="4" t="s">
        <v>1555</v>
      </c>
      <c r="K3" s="4" t="s">
        <v>1556</v>
      </c>
      <c r="L3" s="96" t="s">
        <v>1557</v>
      </c>
      <c r="M3" s="4" t="s">
        <v>1558</v>
      </c>
      <c r="N3" s="6" t="s">
        <v>1559</v>
      </c>
    </row>
    <row r="4" spans="1:256" ht="24.95" customHeight="1">
      <c r="A4" s="8">
        <v>1</v>
      </c>
      <c r="B4" s="421" t="s">
        <v>3</v>
      </c>
      <c r="C4" s="9" t="s">
        <v>4</v>
      </c>
      <c r="D4" s="10">
        <v>23000</v>
      </c>
      <c r="E4" s="10">
        <f>(25*D4)/100</f>
        <v>5750</v>
      </c>
      <c r="F4" s="10">
        <v>0</v>
      </c>
      <c r="G4" s="10">
        <v>0</v>
      </c>
      <c r="H4" s="10">
        <v>0</v>
      </c>
      <c r="I4" s="11">
        <f>SUM(E4:H4)</f>
        <v>5750</v>
      </c>
      <c r="J4" s="12" t="e">
        <f>PROPADM!#REF!</f>
        <v>#REF!</v>
      </c>
      <c r="K4" s="12" t="e">
        <f>PROPADM!#REF!</f>
        <v>#REF!</v>
      </c>
      <c r="L4" s="12" t="e">
        <f>PROPADM!#REF!</f>
        <v>#REF!</v>
      </c>
      <c r="M4" s="12" t="e">
        <f>PROPADM!#REF!</f>
        <v>#REF!</v>
      </c>
      <c r="N4" s="13" t="e">
        <f>PROPADM!#REF!</f>
        <v>#REF!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95" customHeight="1">
      <c r="A5" s="8">
        <v>2</v>
      </c>
      <c r="B5" s="421" t="s">
        <v>5</v>
      </c>
      <c r="C5" s="9" t="s">
        <v>6</v>
      </c>
      <c r="D5" s="10">
        <v>114800</v>
      </c>
      <c r="E5" s="10">
        <f t="shared" ref="E5:E48" si="0">(25*D5)/100</f>
        <v>28700</v>
      </c>
      <c r="F5" s="10">
        <v>0</v>
      </c>
      <c r="G5" s="10">
        <v>0</v>
      </c>
      <c r="H5" s="10">
        <v>14000</v>
      </c>
      <c r="I5" s="11">
        <f t="shared" ref="I5:I48" si="1">SUM(E5:H5)</f>
        <v>42700</v>
      </c>
      <c r="J5" s="12">
        <f>PPGAGRI!E52</f>
        <v>0.5</v>
      </c>
      <c r="K5" s="12" t="e">
        <f>PPGAGRI!#REF!</f>
        <v>#REF!</v>
      </c>
      <c r="L5" s="12" t="e">
        <f>PPGAGRI!#REF!</f>
        <v>#REF!</v>
      </c>
      <c r="M5" s="12" t="e">
        <f>PPGAGRI!#REF!</f>
        <v>#REF!</v>
      </c>
      <c r="N5" s="13" t="e">
        <f>PPGAGRI!#REF!</f>
        <v>#REF!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4" customFormat="1" ht="24.95" customHeight="1">
      <c r="A6" s="8">
        <v>3</v>
      </c>
      <c r="B6" s="421" t="s">
        <v>7</v>
      </c>
      <c r="C6" s="9" t="s">
        <v>8</v>
      </c>
      <c r="D6" s="10">
        <v>44000</v>
      </c>
      <c r="E6" s="10">
        <f t="shared" si="0"/>
        <v>11000</v>
      </c>
      <c r="F6" s="10">
        <v>0</v>
      </c>
      <c r="G6" s="10">
        <v>0</v>
      </c>
      <c r="H6" s="10">
        <v>6000</v>
      </c>
      <c r="I6" s="11">
        <f t="shared" si="1"/>
        <v>17000</v>
      </c>
      <c r="J6" s="12">
        <f>PPGA!E21</f>
        <v>0</v>
      </c>
      <c r="K6" s="12" t="e">
        <f>PPGA!#REF!</f>
        <v>#REF!</v>
      </c>
      <c r="L6" s="12" t="e">
        <f>PPGA!#REF!</f>
        <v>#REF!</v>
      </c>
      <c r="M6" s="12" t="e">
        <f>PPGA!#REF!</f>
        <v>#REF!</v>
      </c>
      <c r="N6" s="13" t="e">
        <f>PPGA!#REF!</f>
        <v>#REF!</v>
      </c>
    </row>
    <row r="7" spans="1:256" s="14" customFormat="1" ht="24.95" customHeight="1">
      <c r="A7" s="8">
        <v>4</v>
      </c>
      <c r="B7" s="421" t="s">
        <v>9</v>
      </c>
      <c r="C7" s="9" t="s">
        <v>10</v>
      </c>
      <c r="D7" s="10">
        <v>50000</v>
      </c>
      <c r="E7" s="10">
        <f t="shared" si="0"/>
        <v>12500</v>
      </c>
      <c r="F7" s="10">
        <v>0</v>
      </c>
      <c r="G7" s="10">
        <v>0</v>
      </c>
      <c r="H7" s="10">
        <v>2000</v>
      </c>
      <c r="I7" s="11">
        <f t="shared" si="1"/>
        <v>14500</v>
      </c>
      <c r="J7" s="12">
        <f>PROARQ!E23</f>
        <v>850</v>
      </c>
      <c r="K7" s="12" t="e">
        <f>PROARQ!#REF!</f>
        <v>#REF!</v>
      </c>
      <c r="L7" s="12" t="e">
        <f>PROARQ!#REF!</f>
        <v>#REF!</v>
      </c>
      <c r="M7" s="12" t="e">
        <f>PROARQ!#REF!</f>
        <v>#REF!</v>
      </c>
      <c r="N7" s="13" t="e">
        <f>PROARQ!#REF!</f>
        <v>#REF!</v>
      </c>
    </row>
    <row r="8" spans="1:256" s="14" customFormat="1" ht="24.95" customHeight="1">
      <c r="A8" s="8">
        <v>5</v>
      </c>
      <c r="B8" s="421" t="s">
        <v>11</v>
      </c>
      <c r="C8" s="9" t="s">
        <v>12</v>
      </c>
      <c r="D8" s="10">
        <v>30000</v>
      </c>
      <c r="E8" s="10">
        <f t="shared" si="0"/>
        <v>7500</v>
      </c>
      <c r="F8" s="10">
        <v>0</v>
      </c>
      <c r="G8" s="10">
        <v>0</v>
      </c>
      <c r="H8" s="10">
        <v>8000</v>
      </c>
      <c r="I8" s="11">
        <f t="shared" si="1"/>
        <v>15500</v>
      </c>
      <c r="J8" s="12">
        <f>PROBP!E16</f>
        <v>50</v>
      </c>
      <c r="K8" s="12" t="e">
        <f>PROBP!#REF!</f>
        <v>#REF!</v>
      </c>
      <c r="L8" s="12" t="e">
        <f>PROBP!#REF!</f>
        <v>#REF!</v>
      </c>
      <c r="M8" s="12" t="e">
        <f>PROBP!#REF!</f>
        <v>#REF!</v>
      </c>
      <c r="N8" s="13" t="e">
        <f>PROBP!#REF!</f>
        <v>#REF!</v>
      </c>
    </row>
    <row r="9" spans="1:256" s="14" customFormat="1" ht="24.95" customHeight="1">
      <c r="A9" s="8">
        <v>6</v>
      </c>
      <c r="B9" s="422" t="s">
        <v>1560</v>
      </c>
      <c r="C9" s="9" t="s">
        <v>1561</v>
      </c>
      <c r="D9" s="10">
        <v>25000</v>
      </c>
      <c r="E9" s="10">
        <f t="shared" si="0"/>
        <v>6250</v>
      </c>
      <c r="F9" s="10">
        <v>0</v>
      </c>
      <c r="G9" s="10">
        <v>0</v>
      </c>
      <c r="H9" s="10">
        <v>0</v>
      </c>
      <c r="I9" s="11">
        <f t="shared" si="1"/>
        <v>6250</v>
      </c>
      <c r="J9" s="12">
        <f>PPGCI!E28</f>
        <v>0</v>
      </c>
      <c r="K9" s="12" t="e">
        <f>PPGCI!#REF!</f>
        <v>#REF!</v>
      </c>
      <c r="L9" s="12" t="e">
        <f>PPGCI!#REF!</f>
        <v>#REF!</v>
      </c>
      <c r="M9" s="12" t="e">
        <f>PPGCI!#REF!</f>
        <v>#REF!</v>
      </c>
      <c r="N9" s="13" t="e">
        <f>PPGCI!#REF!</f>
        <v>#REF!</v>
      </c>
    </row>
    <row r="10" spans="1:256" s="14" customFormat="1" ht="24.95" customHeight="1">
      <c r="A10" s="8">
        <v>7</v>
      </c>
      <c r="B10" s="422" t="s">
        <v>1562</v>
      </c>
      <c r="C10" s="9" t="s">
        <v>1563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f>PROBIO!E19</f>
        <v>0</v>
      </c>
      <c r="K10" s="12" t="e">
        <f>PROBIO!#REF!</f>
        <v>#REF!</v>
      </c>
      <c r="L10" s="12" t="e">
        <f>PROBIO!#REF!</f>
        <v>#REF!</v>
      </c>
      <c r="M10" s="12" t="e">
        <f>PROBIO!#REF!</f>
        <v>#REF!</v>
      </c>
      <c r="N10" s="13" t="e">
        <f>PROBIO!#REF!</f>
        <v>#REF!</v>
      </c>
    </row>
    <row r="11" spans="1:256" s="14" customFormat="1" ht="24.95" customHeight="1">
      <c r="A11" s="8">
        <v>8</v>
      </c>
      <c r="B11" s="422" t="s">
        <v>15</v>
      </c>
      <c r="C11" s="9" t="s">
        <v>16</v>
      </c>
      <c r="D11" s="10">
        <v>28000</v>
      </c>
      <c r="E11" s="10">
        <f t="shared" si="0"/>
        <v>7000</v>
      </c>
      <c r="F11" s="10">
        <v>0</v>
      </c>
      <c r="G11" s="10">
        <v>0</v>
      </c>
      <c r="H11" s="10">
        <v>12000</v>
      </c>
      <c r="I11" s="11">
        <f t="shared" si="1"/>
        <v>19000</v>
      </c>
      <c r="J11" s="12">
        <f>PROCC!E29</f>
        <v>1550</v>
      </c>
      <c r="K11" s="12" t="e">
        <f>PROCC!#REF!</f>
        <v>#REF!</v>
      </c>
      <c r="L11" s="12" t="e">
        <f>PROCC!#REF!</f>
        <v>#REF!</v>
      </c>
      <c r="M11" s="12" t="e">
        <f>PROCC!#REF!</f>
        <v>#REF!</v>
      </c>
      <c r="N11" s="13" t="e">
        <f>PROCC!#REF!</f>
        <v>#REF!</v>
      </c>
    </row>
    <row r="12" spans="1:256" s="14" customFormat="1" ht="24.95" customHeight="1">
      <c r="A12" s="8">
        <v>9</v>
      </c>
      <c r="B12" s="422" t="s">
        <v>17</v>
      </c>
      <c r="C12" s="9" t="s">
        <v>1564</v>
      </c>
      <c r="D12" s="10">
        <v>88000</v>
      </c>
      <c r="E12" s="10">
        <f t="shared" si="0"/>
        <v>22000</v>
      </c>
      <c r="F12" s="10">
        <v>0</v>
      </c>
      <c r="G12" s="10">
        <v>0</v>
      </c>
      <c r="H12" s="10">
        <v>0</v>
      </c>
      <c r="I12" s="11">
        <f t="shared" si="1"/>
        <v>22000</v>
      </c>
      <c r="J12" s="12" t="e">
        <f>P2CEM!#REF!</f>
        <v>#REF!</v>
      </c>
      <c r="K12" s="12" t="e">
        <f>P2CEM!#REF!</f>
        <v>#REF!</v>
      </c>
      <c r="L12" s="12" t="e">
        <f>P2CEM!#REF!</f>
        <v>#REF!</v>
      </c>
      <c r="M12" s="12" t="e">
        <f>P2CEM!#REF!</f>
        <v>#REF!</v>
      </c>
      <c r="N12" s="13" t="e">
        <f>P2CEM!#REF!</f>
        <v>#REF!</v>
      </c>
    </row>
    <row r="13" spans="1:256" s="14" customFormat="1" ht="24.95" customHeight="1">
      <c r="A13" s="8">
        <v>10</v>
      </c>
      <c r="B13" s="422" t="s">
        <v>19</v>
      </c>
      <c r="C13" s="9" t="s">
        <v>20</v>
      </c>
      <c r="D13" s="10">
        <v>54000</v>
      </c>
      <c r="E13" s="10">
        <f t="shared" si="0"/>
        <v>13500</v>
      </c>
      <c r="F13" s="10">
        <v>0</v>
      </c>
      <c r="G13" s="10">
        <v>0</v>
      </c>
      <c r="H13" s="10">
        <v>14000</v>
      </c>
      <c r="I13" s="11">
        <f t="shared" si="1"/>
        <v>27500</v>
      </c>
      <c r="J13" s="12">
        <f>PROCTA!E28</f>
        <v>-750</v>
      </c>
      <c r="K13" s="12" t="e">
        <f>PROCTA!#REF!</f>
        <v>#REF!</v>
      </c>
      <c r="L13" s="12" t="e">
        <f>PROCTA!#REF!</f>
        <v>#REF!</v>
      </c>
      <c r="M13" s="12" t="e">
        <f>PROCTA!#REF!</f>
        <v>#REF!</v>
      </c>
      <c r="N13" s="13" t="e">
        <f>PROCTA!#REF!</f>
        <v>#REF!</v>
      </c>
    </row>
    <row r="14" spans="1:256" s="14" customFormat="1" ht="24.95" customHeight="1">
      <c r="A14" s="8">
        <v>11</v>
      </c>
      <c r="B14" s="422" t="s">
        <v>21</v>
      </c>
      <c r="C14" s="9" t="s">
        <v>22</v>
      </c>
      <c r="D14" s="10">
        <v>25000</v>
      </c>
      <c r="E14" s="10">
        <f t="shared" si="0"/>
        <v>6250</v>
      </c>
      <c r="F14" s="10">
        <v>0</v>
      </c>
      <c r="G14" s="10">
        <v>0</v>
      </c>
      <c r="H14" s="10">
        <v>0</v>
      </c>
      <c r="I14" s="11">
        <f t="shared" si="1"/>
        <v>6250</v>
      </c>
      <c r="J14" s="12">
        <f>PPGCAS!E18</f>
        <v>0</v>
      </c>
      <c r="K14" s="12" t="e">
        <f>PPGCAS!#REF!</f>
        <v>#REF!</v>
      </c>
      <c r="L14" s="12" t="e">
        <f>PPGCAS!#REF!</f>
        <v>#REF!</v>
      </c>
      <c r="M14" s="12" t="e">
        <f>PPGCAS!#REF!</f>
        <v>#REF!</v>
      </c>
      <c r="N14" s="13" t="e">
        <f>PPGCAS!#REF!</f>
        <v>#REF!</v>
      </c>
    </row>
    <row r="15" spans="1:256" s="14" customFormat="1" ht="24.95" customHeight="1">
      <c r="A15" s="8">
        <v>12</v>
      </c>
      <c r="B15" s="422" t="s">
        <v>27</v>
      </c>
      <c r="C15" s="9" t="s">
        <v>28</v>
      </c>
      <c r="D15" s="10">
        <v>25000</v>
      </c>
      <c r="E15" s="10">
        <f t="shared" si="0"/>
        <v>6250</v>
      </c>
      <c r="F15" s="10">
        <v>0</v>
      </c>
      <c r="G15" s="10">
        <v>0</v>
      </c>
      <c r="H15" s="10">
        <v>0</v>
      </c>
      <c r="I15" s="11">
        <f t="shared" si="1"/>
        <v>6250</v>
      </c>
      <c r="J15" s="12" t="e">
        <f>PPGCR!#REF!</f>
        <v>#REF!</v>
      </c>
      <c r="K15" s="12" t="e">
        <f>PPGCR!#REF!</f>
        <v>#REF!</v>
      </c>
      <c r="L15" s="12" t="e">
        <f>PPGCR!#REF!</f>
        <v>#REF!</v>
      </c>
      <c r="M15" s="12" t="e">
        <f>PPGCR!#REF!</f>
        <v>#REF!</v>
      </c>
      <c r="N15" s="13" t="e">
        <f>PPGCR!#REF!</f>
        <v>#REF!</v>
      </c>
    </row>
    <row r="16" spans="1:256" s="14" customFormat="1" ht="24.95" customHeight="1">
      <c r="A16" s="8">
        <v>13</v>
      </c>
      <c r="B16" s="422" t="s">
        <v>1565</v>
      </c>
      <c r="C16" s="9" t="s">
        <v>30</v>
      </c>
      <c r="D16" s="10">
        <v>118000</v>
      </c>
      <c r="E16" s="10">
        <f t="shared" si="0"/>
        <v>29500</v>
      </c>
      <c r="F16" s="10">
        <v>0</v>
      </c>
      <c r="G16" s="10">
        <v>0</v>
      </c>
      <c r="H16" s="10">
        <v>12000</v>
      </c>
      <c r="I16" s="11">
        <f t="shared" si="1"/>
        <v>41500</v>
      </c>
      <c r="J16" s="12">
        <f>PPGCS!E100</f>
        <v>600</v>
      </c>
      <c r="K16" s="12" t="e">
        <f>PPGCS!#REF!</f>
        <v>#REF!</v>
      </c>
      <c r="L16" s="12" t="e">
        <f>PPGCS!#REF!</f>
        <v>#REF!</v>
      </c>
      <c r="M16" s="12" t="e">
        <f>PPGCS!#REF!</f>
        <v>#REF!</v>
      </c>
      <c r="N16" s="13" t="e">
        <f>PPGCS!#REF!</f>
        <v>#REF!</v>
      </c>
    </row>
    <row r="17" spans="1:256" s="14" customFormat="1" ht="24.95" customHeight="1">
      <c r="A17" s="8">
        <v>14</v>
      </c>
      <c r="B17" s="421" t="s">
        <v>31</v>
      </c>
      <c r="C17" s="9" t="s">
        <v>32</v>
      </c>
      <c r="D17" s="10">
        <v>60000</v>
      </c>
      <c r="E17" s="10">
        <f t="shared" si="0"/>
        <v>15000</v>
      </c>
      <c r="F17" s="10">
        <v>0</v>
      </c>
      <c r="G17" s="10">
        <v>0</v>
      </c>
      <c r="H17" s="10">
        <v>4000</v>
      </c>
      <c r="I17" s="11">
        <f t="shared" si="1"/>
        <v>19000</v>
      </c>
      <c r="J17" s="12">
        <f>PPGCF!E32</f>
        <v>1032.96</v>
      </c>
      <c r="K17" s="12" t="e">
        <f>PPGCF!#REF!</f>
        <v>#REF!</v>
      </c>
      <c r="L17" s="12" t="e">
        <f>PPGCF!#REF!</f>
        <v>#REF!</v>
      </c>
      <c r="M17" s="12" t="e">
        <f>PPGCF!#REF!</f>
        <v>#REF!</v>
      </c>
      <c r="N17" s="13" t="e">
        <f>PPGCF!#REF!</f>
        <v>#REF!</v>
      </c>
    </row>
    <row r="18" spans="1:256" s="14" customFormat="1" ht="24.95" customHeight="1">
      <c r="A18" s="8">
        <v>15</v>
      </c>
      <c r="B18" s="422" t="s">
        <v>33</v>
      </c>
      <c r="C18" s="9" t="s">
        <v>34</v>
      </c>
      <c r="D18" s="10">
        <v>54000</v>
      </c>
      <c r="E18" s="10">
        <f t="shared" si="0"/>
        <v>13500</v>
      </c>
      <c r="F18" s="10">
        <v>0</v>
      </c>
      <c r="G18" s="10">
        <v>0</v>
      </c>
      <c r="H18" s="10">
        <v>13000</v>
      </c>
      <c r="I18" s="11">
        <f t="shared" si="1"/>
        <v>26500</v>
      </c>
      <c r="J18" s="12">
        <f>PROCFIS!E39</f>
        <v>2200</v>
      </c>
      <c r="K18" s="12" t="e">
        <f>PROCFIS!#REF!</f>
        <v>#REF!</v>
      </c>
      <c r="L18" s="12" t="e">
        <f>PROCFIS!#REF!</f>
        <v>#REF!</v>
      </c>
      <c r="M18" s="12" t="e">
        <f>PROCFIS!#REF!</f>
        <v>#REF!</v>
      </c>
      <c r="N18" s="13" t="e">
        <f>PROCFIS!#REF!</f>
        <v>#REF!</v>
      </c>
    </row>
    <row r="19" spans="1:256" s="14" customFormat="1" ht="24.95" customHeight="1">
      <c r="A19" s="8">
        <v>16</v>
      </c>
      <c r="B19" s="422" t="s">
        <v>1566</v>
      </c>
      <c r="C19" s="9" t="s">
        <v>90</v>
      </c>
      <c r="D19" s="10">
        <v>53600</v>
      </c>
      <c r="E19" s="10">
        <f t="shared" si="0"/>
        <v>13400</v>
      </c>
      <c r="F19" s="10">
        <v>0</v>
      </c>
      <c r="G19" s="10">
        <v>0</v>
      </c>
      <c r="H19" s="10">
        <v>11000</v>
      </c>
      <c r="I19" s="11">
        <f t="shared" si="1"/>
        <v>24400</v>
      </c>
      <c r="J19" s="12">
        <f>PPGS!E32</f>
        <v>0</v>
      </c>
      <c r="K19" s="12" t="e">
        <f>PPGS!#REF!</f>
        <v>#REF!</v>
      </c>
      <c r="L19" s="12" t="e">
        <f>PPGS!#REF!</f>
        <v>#REF!</v>
      </c>
      <c r="M19" s="12" t="e">
        <f>PPGS!#REF!</f>
        <v>#REF!</v>
      </c>
      <c r="N19" s="13" t="e">
        <f>PPGS!#REF!</f>
        <v>#REF!</v>
      </c>
    </row>
    <row r="20" spans="1:256" s="14" customFormat="1" ht="24.95" customHeight="1">
      <c r="A20" s="8">
        <v>17</v>
      </c>
      <c r="B20" s="422" t="s">
        <v>37</v>
      </c>
      <c r="C20" s="9" t="s">
        <v>38</v>
      </c>
      <c r="D20" s="10">
        <v>20500</v>
      </c>
      <c r="E20" s="10">
        <f t="shared" si="0"/>
        <v>5125</v>
      </c>
      <c r="F20" s="10">
        <v>0</v>
      </c>
      <c r="G20" s="10">
        <v>0</v>
      </c>
      <c r="H20" s="10">
        <v>7000</v>
      </c>
      <c r="I20" s="11">
        <f t="shared" si="1"/>
        <v>12125</v>
      </c>
      <c r="J20" s="12">
        <f>PPGCOM!E25</f>
        <v>0</v>
      </c>
      <c r="K20" s="12" t="e">
        <f>PPGCOM!#REF!</f>
        <v>#REF!</v>
      </c>
      <c r="L20" s="12" t="e">
        <f>PPGCOM!#REF!</f>
        <v>#REF!</v>
      </c>
      <c r="M20" s="12" t="e">
        <f>PPGCOM!#REF!</f>
        <v>#REF!</v>
      </c>
      <c r="N20" s="13" t="e">
        <f>PPGCOM!#REF!</f>
        <v>#REF!</v>
      </c>
    </row>
    <row r="21" spans="1:256" s="14" customFormat="1" ht="24.95" customHeight="1">
      <c r="A21" s="8">
        <v>18</v>
      </c>
      <c r="B21" s="422" t="s">
        <v>39</v>
      </c>
      <c r="C21" s="9" t="s">
        <v>40</v>
      </c>
      <c r="D21" s="10">
        <v>44500</v>
      </c>
      <c r="E21" s="10">
        <f t="shared" si="0"/>
        <v>11125</v>
      </c>
      <c r="F21" s="10">
        <v>0</v>
      </c>
      <c r="G21" s="10">
        <v>0</v>
      </c>
      <c r="H21" s="10">
        <v>17000</v>
      </c>
      <c r="I21" s="11">
        <f t="shared" si="1"/>
        <v>28125</v>
      </c>
      <c r="J21" s="12">
        <f>PRODEMA!E62</f>
        <v>1503.75</v>
      </c>
      <c r="K21" s="12" t="e">
        <f>PRODEMA!#REF!</f>
        <v>#REF!</v>
      </c>
      <c r="L21" s="12" t="e">
        <f>PRODEMA!#REF!</f>
        <v>#REF!</v>
      </c>
      <c r="M21" s="12" t="e">
        <f>PRODEMA!#REF!</f>
        <v>#REF!</v>
      </c>
      <c r="N21" s="13" t="e">
        <f>PRODEMA!#REF!</f>
        <v>#REF!</v>
      </c>
    </row>
    <row r="22" spans="1:256" s="14" customFormat="1" ht="24.95" customHeight="1">
      <c r="A22" s="8">
        <v>19</v>
      </c>
      <c r="B22" s="422" t="s">
        <v>43</v>
      </c>
      <c r="C22" s="9" t="s">
        <v>44</v>
      </c>
      <c r="D22" s="10">
        <v>21000</v>
      </c>
      <c r="E22" s="10">
        <f t="shared" si="0"/>
        <v>5250</v>
      </c>
      <c r="F22" s="10">
        <v>0</v>
      </c>
      <c r="G22" s="10">
        <v>0</v>
      </c>
      <c r="H22" s="10">
        <v>0</v>
      </c>
      <c r="I22" s="11">
        <f t="shared" si="1"/>
        <v>5250</v>
      </c>
      <c r="J22" s="12">
        <f>PRODIR!E16</f>
        <v>0</v>
      </c>
      <c r="K22" s="12" t="e">
        <f>PRODIR!#REF!</f>
        <v>#REF!</v>
      </c>
      <c r="L22" s="12" t="e">
        <f>PRODIR!#REF!</f>
        <v>#REF!</v>
      </c>
      <c r="M22" s="12" t="e">
        <f>PRODIR!#REF!</f>
        <v>#REF!</v>
      </c>
      <c r="N22" s="13" t="e">
        <f>PRODIR!#REF!</f>
        <v>#REF!</v>
      </c>
    </row>
    <row r="23" spans="1:256" s="14" customFormat="1" ht="24.95" customHeight="1">
      <c r="A23" s="8">
        <v>20</v>
      </c>
      <c r="B23" s="422" t="s">
        <v>1567</v>
      </c>
      <c r="C23" s="9" t="s">
        <v>94</v>
      </c>
      <c r="D23" s="10">
        <v>0</v>
      </c>
      <c r="E23" s="10">
        <f t="shared" si="0"/>
        <v>0</v>
      </c>
      <c r="F23" s="10">
        <v>0</v>
      </c>
      <c r="G23" s="10">
        <v>0</v>
      </c>
      <c r="H23" s="10">
        <v>0</v>
      </c>
      <c r="I23" s="11">
        <f t="shared" si="1"/>
        <v>0</v>
      </c>
      <c r="J23" s="12">
        <f>NUPEC!E15</f>
        <v>0</v>
      </c>
      <c r="K23" s="12" t="e">
        <f>NUPEC!#REF!</f>
        <v>#REF!</v>
      </c>
      <c r="L23" s="12" t="e">
        <f>NUPEC!#REF!</f>
        <v>#REF!</v>
      </c>
      <c r="M23" s="12" t="e">
        <f>NUPEC!#REF!</f>
        <v>#REF!</v>
      </c>
      <c r="N23" s="13" t="e">
        <f>NUPEC!#REF!</f>
        <v>#REF!</v>
      </c>
    </row>
    <row r="24" spans="1:256" s="14" customFormat="1" ht="24.95" customHeight="1">
      <c r="A24" s="8">
        <v>21</v>
      </c>
      <c r="B24" s="422" t="s">
        <v>45</v>
      </c>
      <c r="C24" s="9" t="s">
        <v>46</v>
      </c>
      <c r="D24" s="10">
        <v>60000</v>
      </c>
      <c r="E24" s="10">
        <f t="shared" si="0"/>
        <v>15000</v>
      </c>
      <c r="F24" s="10">
        <v>0</v>
      </c>
      <c r="G24" s="10">
        <v>0</v>
      </c>
      <c r="H24" s="10">
        <v>12000</v>
      </c>
      <c r="I24" s="11">
        <f t="shared" si="1"/>
        <v>27000</v>
      </c>
      <c r="J24" s="12">
        <f>PPEC!E35</f>
        <v>0</v>
      </c>
      <c r="K24" s="12" t="e">
        <f>PPEC!#REF!</f>
        <v>#REF!</v>
      </c>
      <c r="L24" s="12" t="e">
        <f>PPEC!#REF!</f>
        <v>#REF!</v>
      </c>
      <c r="M24" s="12" t="e">
        <f>PPEC!#REF!</f>
        <v>#REF!</v>
      </c>
      <c r="N24" s="13" t="e">
        <f>PPEC!#REF!</f>
        <v>#REF!</v>
      </c>
    </row>
    <row r="25" spans="1:256" ht="24.95" customHeight="1">
      <c r="A25" s="8">
        <v>22</v>
      </c>
      <c r="B25" s="421" t="s">
        <v>47</v>
      </c>
      <c r="C25" s="9" t="s">
        <v>48</v>
      </c>
      <c r="D25" s="10">
        <v>45400</v>
      </c>
      <c r="E25" s="10">
        <f t="shared" si="0"/>
        <v>11350</v>
      </c>
      <c r="F25" s="10">
        <v>0</v>
      </c>
      <c r="G25" s="10">
        <v>0</v>
      </c>
      <c r="H25" s="10">
        <v>8000</v>
      </c>
      <c r="I25" s="11">
        <f t="shared" si="1"/>
        <v>19350</v>
      </c>
      <c r="J25" s="12">
        <f>PPGED!E72</f>
        <v>1650</v>
      </c>
      <c r="K25" s="12" t="e">
        <f>PPGED!#REF!</f>
        <v>#REF!</v>
      </c>
      <c r="L25" s="12" t="e">
        <f>PPGED!#REF!</f>
        <v>#REF!</v>
      </c>
      <c r="M25" s="12" t="e">
        <f>PPGED!#REF!</f>
        <v>#REF!</v>
      </c>
      <c r="N25" s="13" t="e">
        <f>PPGED!#REF!</f>
        <v>#REF!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95" customHeight="1">
      <c r="A26" s="8">
        <v>23</v>
      </c>
      <c r="B26" s="421" t="s">
        <v>49</v>
      </c>
      <c r="C26" s="9" t="s">
        <v>50</v>
      </c>
      <c r="D26" s="10">
        <v>20500</v>
      </c>
      <c r="E26" s="10">
        <f t="shared" si="0"/>
        <v>5125</v>
      </c>
      <c r="F26" s="10">
        <v>0</v>
      </c>
      <c r="G26" s="10">
        <v>0</v>
      </c>
      <c r="H26" s="10">
        <v>0</v>
      </c>
      <c r="I26" s="11">
        <f t="shared" si="1"/>
        <v>5125</v>
      </c>
      <c r="J26" s="12">
        <f>PPGEF!E28</f>
        <v>0</v>
      </c>
      <c r="K26" s="12" t="e">
        <f>PPGEF!#REF!</f>
        <v>#REF!</v>
      </c>
      <c r="L26" s="12" t="e">
        <f>PPGEF!#REF!</f>
        <v>#REF!</v>
      </c>
      <c r="M26" s="12" t="e">
        <f>PPGEF!#REF!</f>
        <v>#REF!</v>
      </c>
      <c r="N26" s="13" t="e">
        <f>PPGEF!#REF!</f>
        <v>#REF!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.95" customHeight="1">
      <c r="A27" s="8">
        <v>24</v>
      </c>
      <c r="B27" s="421" t="s">
        <v>55</v>
      </c>
      <c r="C27" s="9" t="s">
        <v>56</v>
      </c>
      <c r="D27" s="10">
        <v>24000</v>
      </c>
      <c r="E27" s="10">
        <f t="shared" si="0"/>
        <v>6000</v>
      </c>
      <c r="F27" s="10">
        <v>0</v>
      </c>
      <c r="G27" s="10">
        <v>0</v>
      </c>
      <c r="H27" s="10">
        <v>0</v>
      </c>
      <c r="I27" s="11">
        <f t="shared" si="1"/>
        <v>6000</v>
      </c>
      <c r="J27" s="12">
        <f>PROEC!E20</f>
        <v>0</v>
      </c>
      <c r="K27" s="12" t="e">
        <f>PROEC!#REF!</f>
        <v>#REF!</v>
      </c>
      <c r="L27" s="12" t="e">
        <f>PROEC!#REF!</f>
        <v>#REF!</v>
      </c>
      <c r="M27" s="12" t="e">
        <f>PROEC!#REF!</f>
        <v>#REF!</v>
      </c>
      <c r="N27" s="13" t="e">
        <f>PROEC!#REF!</f>
        <v>#REF!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.95" customHeight="1">
      <c r="A28" s="8">
        <v>25</v>
      </c>
      <c r="B28" s="422" t="s">
        <v>57</v>
      </c>
      <c r="C28" s="9" t="s">
        <v>58</v>
      </c>
      <c r="D28" s="10">
        <v>30000</v>
      </c>
      <c r="E28" s="10">
        <f t="shared" si="0"/>
        <v>7500</v>
      </c>
      <c r="F28" s="10">
        <v>0</v>
      </c>
      <c r="G28" s="10">
        <v>0</v>
      </c>
      <c r="H28" s="10">
        <v>0</v>
      </c>
      <c r="I28" s="11">
        <f t="shared" si="1"/>
        <v>7500</v>
      </c>
      <c r="J28" s="12">
        <f>PROEE!E21</f>
        <v>90</v>
      </c>
      <c r="K28" s="12" t="e">
        <f>PROEE!#REF!</f>
        <v>#REF!</v>
      </c>
      <c r="L28" s="12" t="e">
        <f>PROEE!#REF!</f>
        <v>#REF!</v>
      </c>
      <c r="M28" s="12" t="e">
        <f>PROEE!#REF!</f>
        <v>#REF!</v>
      </c>
      <c r="N28" s="13" t="e">
        <f>PROEE!#REF!</f>
        <v>#REF!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95" customHeight="1">
      <c r="A29" s="8">
        <v>26</v>
      </c>
      <c r="B29" s="421" t="s">
        <v>59</v>
      </c>
      <c r="C29" s="9" t="s">
        <v>60</v>
      </c>
      <c r="D29" s="10">
        <v>46000</v>
      </c>
      <c r="E29" s="10">
        <f t="shared" si="0"/>
        <v>11500</v>
      </c>
      <c r="F29" s="10">
        <v>0</v>
      </c>
      <c r="G29" s="10">
        <v>0</v>
      </c>
      <c r="H29" s="10">
        <v>7000</v>
      </c>
      <c r="I29" s="11">
        <f t="shared" si="1"/>
        <v>18500</v>
      </c>
      <c r="J29" s="12">
        <f>PEQ!E22</f>
        <v>840</v>
      </c>
      <c r="K29" s="12" t="e">
        <f>PEQ!#REF!</f>
        <v>#REF!</v>
      </c>
      <c r="L29" s="12" t="e">
        <f>PEQ!#REF!</f>
        <v>#REF!</v>
      </c>
      <c r="M29" s="12" t="e">
        <f>PEQ!#REF!</f>
        <v>#REF!</v>
      </c>
      <c r="N29" s="13" t="e">
        <f>PEQ!#REF!</f>
        <v>#REF!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95" customHeight="1">
      <c r="A30" s="8">
        <v>27</v>
      </c>
      <c r="B30" s="422" t="s">
        <v>61</v>
      </c>
      <c r="C30" s="9" t="s">
        <v>62</v>
      </c>
      <c r="D30" s="10">
        <v>27000</v>
      </c>
      <c r="E30" s="10">
        <f t="shared" si="0"/>
        <v>6750</v>
      </c>
      <c r="F30" s="10">
        <v>0</v>
      </c>
      <c r="G30" s="10">
        <v>0</v>
      </c>
      <c r="H30" s="10">
        <v>0</v>
      </c>
      <c r="I30" s="11">
        <f t="shared" si="1"/>
        <v>6750</v>
      </c>
      <c r="J30" s="12" t="e">
        <f>PPGECIMA!#REF!</f>
        <v>#REF!</v>
      </c>
      <c r="K30" s="12" t="e">
        <f>PPGECIMA!#REF!</f>
        <v>#REF!</v>
      </c>
      <c r="L30" s="12" t="e">
        <f>PPGECIMA!#REF!</f>
        <v>#REF!</v>
      </c>
      <c r="M30" s="12" t="e">
        <f>PPGECIMA!#REF!</f>
        <v>#REF!</v>
      </c>
      <c r="N30" s="13" t="e">
        <f>PPGECIMA!#REF!</f>
        <v>#REF!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.95" customHeight="1">
      <c r="A31" s="8">
        <v>28</v>
      </c>
      <c r="B31" s="422" t="s">
        <v>51</v>
      </c>
      <c r="C31" s="9" t="s">
        <v>52</v>
      </c>
      <c r="D31" s="10">
        <v>25000</v>
      </c>
      <c r="E31" s="10">
        <f t="shared" si="0"/>
        <v>6250</v>
      </c>
      <c r="F31" s="10">
        <v>0</v>
      </c>
      <c r="G31" s="10">
        <v>0</v>
      </c>
      <c r="H31" s="10">
        <v>3000</v>
      </c>
      <c r="I31" s="11">
        <f t="shared" si="1"/>
        <v>9250</v>
      </c>
      <c r="J31" s="12">
        <f>PPGEN!E19</f>
        <v>50</v>
      </c>
      <c r="K31" s="12" t="e">
        <f>PPGEN!#REF!</f>
        <v>#REF!</v>
      </c>
      <c r="L31" s="12" t="e">
        <f>PPGEN!#REF!</f>
        <v>#REF!</v>
      </c>
      <c r="M31" s="12" t="e">
        <f>PPGEN!#REF!</f>
        <v>#REF!</v>
      </c>
      <c r="N31" s="13" t="e">
        <f>PPGEN!#REF!</f>
        <v>#REF!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.95" customHeight="1">
      <c r="A32" s="8">
        <v>29</v>
      </c>
      <c r="B32" s="422" t="s">
        <v>63</v>
      </c>
      <c r="C32" s="9" t="s">
        <v>64</v>
      </c>
      <c r="D32" s="10">
        <v>19000</v>
      </c>
      <c r="E32" s="10">
        <f t="shared" si="0"/>
        <v>4750</v>
      </c>
      <c r="F32" s="10">
        <v>0</v>
      </c>
      <c r="G32" s="10">
        <v>0</v>
      </c>
      <c r="H32" s="10">
        <v>8000</v>
      </c>
      <c r="I32" s="11">
        <f t="shared" si="1"/>
        <v>12750</v>
      </c>
      <c r="J32" s="12" t="e">
        <f>PPGF!#REF!</f>
        <v>#REF!</v>
      </c>
      <c r="K32" s="12" t="e">
        <f>PPGF!#REF!</f>
        <v>#REF!</v>
      </c>
      <c r="L32" s="12" t="e">
        <f>PPGF!#REF!</f>
        <v>#REF!</v>
      </c>
      <c r="M32" s="12" t="e">
        <f>PPGF!#REF!</f>
        <v>#REF!</v>
      </c>
      <c r="N32" s="13" t="e">
        <f>PPGF!#REF!</f>
        <v>#REF!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.95" customHeight="1">
      <c r="A33" s="8">
        <v>30</v>
      </c>
      <c r="B33" s="422" t="s">
        <v>65</v>
      </c>
      <c r="C33" s="9" t="s">
        <v>66</v>
      </c>
      <c r="D33" s="10">
        <v>144000</v>
      </c>
      <c r="E33" s="10">
        <f t="shared" si="0"/>
        <v>36000</v>
      </c>
      <c r="F33" s="10">
        <v>0</v>
      </c>
      <c r="G33" s="10">
        <v>0</v>
      </c>
      <c r="H33" s="10">
        <v>12000</v>
      </c>
      <c r="I33" s="11">
        <f t="shared" si="1"/>
        <v>48000</v>
      </c>
      <c r="J33" s="12" t="e">
        <f>PPGFI!#REF!</f>
        <v>#REF!</v>
      </c>
      <c r="K33" s="12" t="e">
        <f>PPGFI!#REF!</f>
        <v>#REF!</v>
      </c>
      <c r="L33" s="12" t="e">
        <f>PPGFI!#REF!</f>
        <v>#REF!</v>
      </c>
      <c r="M33" s="12" t="e">
        <f>PPGFI!#REF!</f>
        <v>#REF!</v>
      </c>
      <c r="N33" s="13" t="e">
        <f>PPGFI!#REF!</f>
        <v>#REF!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.95" customHeight="1">
      <c r="A34" s="8">
        <v>31</v>
      </c>
      <c r="B34" s="422" t="s">
        <v>67</v>
      </c>
      <c r="C34" s="9" t="s">
        <v>68</v>
      </c>
      <c r="D34" s="10">
        <v>30000</v>
      </c>
      <c r="E34" s="10">
        <f t="shared" si="0"/>
        <v>7500</v>
      </c>
      <c r="F34" s="10">
        <v>0</v>
      </c>
      <c r="G34" s="10">
        <v>0</v>
      </c>
      <c r="H34" s="10">
        <v>2000</v>
      </c>
      <c r="I34" s="11">
        <f t="shared" si="1"/>
        <v>9500</v>
      </c>
      <c r="J34" s="12">
        <f>PGAB!E23</f>
        <v>0</v>
      </c>
      <c r="K34" s="12" t="e">
        <f>PGAB!#REF!</f>
        <v>#REF!</v>
      </c>
      <c r="L34" s="12" t="e">
        <f>PGAB!#REF!</f>
        <v>#REF!</v>
      </c>
      <c r="M34" s="12" t="e">
        <f>PGAB!#REF!</f>
        <v>#REF!</v>
      </c>
      <c r="N34" s="13" t="e">
        <f>PGAB!#REF!</f>
        <v>#REF!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.95" customHeight="1">
      <c r="A35" s="8">
        <v>32</v>
      </c>
      <c r="B35" s="421" t="s">
        <v>1568</v>
      </c>
      <c r="C35" s="9" t="s">
        <v>70</v>
      </c>
      <c r="D35" s="10">
        <v>100000</v>
      </c>
      <c r="E35" s="10">
        <f t="shared" si="0"/>
        <v>25000</v>
      </c>
      <c r="F35" s="10">
        <v>0</v>
      </c>
      <c r="G35" s="10">
        <v>0</v>
      </c>
      <c r="H35" s="10">
        <v>9000</v>
      </c>
      <c r="I35" s="11">
        <f t="shared" si="1"/>
        <v>34000</v>
      </c>
      <c r="J35" s="12">
        <f>PPGEO!E56</f>
        <v>0</v>
      </c>
      <c r="K35" s="12" t="e">
        <f>PPGEO!#REF!</f>
        <v>#REF!</v>
      </c>
      <c r="L35" s="12" t="e">
        <f>PPGEO!#REF!</f>
        <v>#REF!</v>
      </c>
      <c r="M35" s="12" t="e">
        <f>PPGEO!#REF!</f>
        <v>#REF!</v>
      </c>
      <c r="N35" s="13" t="e">
        <f>PPGEO!#REF!</f>
        <v>#REF!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.95" customHeight="1">
      <c r="A36" s="8">
        <v>33</v>
      </c>
      <c r="B36" s="421" t="s">
        <v>71</v>
      </c>
      <c r="C36" s="9" t="s">
        <v>72</v>
      </c>
      <c r="D36" s="10">
        <v>18000</v>
      </c>
      <c r="E36" s="10">
        <f t="shared" si="0"/>
        <v>4500</v>
      </c>
      <c r="F36" s="10">
        <v>0</v>
      </c>
      <c r="G36" s="10">
        <v>0</v>
      </c>
      <c r="H36" s="10">
        <v>4000</v>
      </c>
      <c r="I36" s="11">
        <f t="shared" si="1"/>
        <v>8500</v>
      </c>
      <c r="J36" s="12">
        <f>PROHIS!E23</f>
        <v>394.64</v>
      </c>
      <c r="K36" s="12" t="e">
        <f>PROHIS!#REF!</f>
        <v>#REF!</v>
      </c>
      <c r="L36" s="12" t="e">
        <f>PROHIS!#REF!</f>
        <v>#REF!</v>
      </c>
      <c r="M36" s="12" t="e">
        <f>PROHIS!#REF!</f>
        <v>#REF!</v>
      </c>
      <c r="N36" s="13" t="e">
        <f>PROHIS!#REF!</f>
        <v>#REF!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.95" customHeight="1">
      <c r="A37" s="8">
        <v>34</v>
      </c>
      <c r="B37" s="422" t="s">
        <v>73</v>
      </c>
      <c r="C37" s="9" t="s">
        <v>74</v>
      </c>
      <c r="D37" s="10">
        <v>29000</v>
      </c>
      <c r="E37" s="10">
        <f t="shared" si="0"/>
        <v>7250</v>
      </c>
      <c r="F37" s="10">
        <v>0</v>
      </c>
      <c r="G37" s="10">
        <v>0</v>
      </c>
      <c r="H37" s="10">
        <v>0</v>
      </c>
      <c r="I37" s="11">
        <f t="shared" si="1"/>
        <v>7250</v>
      </c>
      <c r="J37" s="12" t="e">
        <f>PPGL!#REF!</f>
        <v>#REF!</v>
      </c>
      <c r="K37" s="12" t="e">
        <f>PPGL!#REF!</f>
        <v>#REF!</v>
      </c>
      <c r="L37" s="12" t="e">
        <f>PPGL!#REF!</f>
        <v>#REF!</v>
      </c>
      <c r="M37" s="12" t="e">
        <f>PPGL!#REF!</f>
        <v>#REF!</v>
      </c>
      <c r="N37" s="13" t="e">
        <f>PPGL!#REF!</f>
        <v>#REF!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.95" customHeight="1">
      <c r="A38" s="8">
        <v>35</v>
      </c>
      <c r="B38" s="422" t="s">
        <v>75</v>
      </c>
      <c r="C38" s="9" t="s">
        <v>76</v>
      </c>
      <c r="D38" s="10">
        <v>26500</v>
      </c>
      <c r="E38" s="10">
        <f t="shared" si="0"/>
        <v>6625</v>
      </c>
      <c r="F38" s="10">
        <v>0</v>
      </c>
      <c r="G38" s="10">
        <v>0</v>
      </c>
      <c r="H38" s="10">
        <v>0</v>
      </c>
      <c r="I38" s="11">
        <f t="shared" si="1"/>
        <v>6625</v>
      </c>
      <c r="J38" s="12" t="e">
        <f>PROMAT!#REF!</f>
        <v>#REF!</v>
      </c>
      <c r="K38" s="12" t="e">
        <f>PROMAT!#REF!</f>
        <v>#REF!</v>
      </c>
      <c r="L38" s="12" t="e">
        <f>PROMAT!#REF!</f>
        <v>#REF!</v>
      </c>
      <c r="M38" s="12" t="e">
        <f>PROMAT!#REF!</f>
        <v>#REF!</v>
      </c>
      <c r="N38" s="13" t="e">
        <f>PROMAT!#REF!</f>
        <v>#REF!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.95" customHeight="1">
      <c r="A39" s="8">
        <v>36</v>
      </c>
      <c r="B39" s="422" t="s">
        <v>77</v>
      </c>
      <c r="C39" s="9" t="s">
        <v>78</v>
      </c>
      <c r="D39" s="10">
        <v>22000</v>
      </c>
      <c r="E39" s="10">
        <f t="shared" si="0"/>
        <v>5500</v>
      </c>
      <c r="F39" s="10">
        <v>0</v>
      </c>
      <c r="G39" s="10">
        <v>0</v>
      </c>
      <c r="H39" s="10">
        <v>2000</v>
      </c>
      <c r="I39" s="11">
        <f t="shared" si="1"/>
        <v>7500</v>
      </c>
      <c r="J39" s="12">
        <f>PRODONTO!E22</f>
        <v>-23</v>
      </c>
      <c r="K39" s="12" t="e">
        <f>PRODONTO!#REF!</f>
        <v>#REF!</v>
      </c>
      <c r="L39" s="12" t="e">
        <f>PRODONTO!#REF!</f>
        <v>#REF!</v>
      </c>
      <c r="M39" s="12" t="e">
        <f>PRODONTO!#REF!</f>
        <v>#REF!</v>
      </c>
      <c r="N39" s="13" t="e">
        <f>PRODONTO!#REF!</f>
        <v>#REF!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.95" customHeight="1">
      <c r="A40" s="8">
        <v>37</v>
      </c>
      <c r="B40" s="421" t="s">
        <v>1569</v>
      </c>
      <c r="C40" s="9" t="s">
        <v>82</v>
      </c>
      <c r="D40" s="10">
        <v>38500</v>
      </c>
      <c r="E40" s="10">
        <f t="shared" si="0"/>
        <v>9625</v>
      </c>
      <c r="F40" s="10">
        <v>0</v>
      </c>
      <c r="G40" s="10">
        <v>0</v>
      </c>
      <c r="H40" s="10">
        <v>2000</v>
      </c>
      <c r="I40" s="11">
        <f t="shared" si="1"/>
        <v>11625</v>
      </c>
      <c r="J40" s="12">
        <f>PPGPSI!E23</f>
        <v>1200</v>
      </c>
      <c r="K40" s="12" t="e">
        <f>PPGPSI!#REF!</f>
        <v>#REF!</v>
      </c>
      <c r="L40" s="12" t="e">
        <f>PPGPSI!#REF!</f>
        <v>#REF!</v>
      </c>
      <c r="M40" s="12" t="e">
        <f>PPGPSI!#REF!</f>
        <v>#REF!</v>
      </c>
      <c r="N40" s="13" t="e">
        <f>PPGPSI!#REF!</f>
        <v>#REF!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.95" customHeight="1">
      <c r="A41" s="8">
        <v>38</v>
      </c>
      <c r="B41" s="422" t="s">
        <v>83</v>
      </c>
      <c r="C41" s="9" t="s">
        <v>84</v>
      </c>
      <c r="D41" s="10">
        <v>48000</v>
      </c>
      <c r="E41" s="10">
        <f t="shared" si="0"/>
        <v>12000</v>
      </c>
      <c r="F41" s="10">
        <v>0</v>
      </c>
      <c r="G41" s="10">
        <v>0</v>
      </c>
      <c r="H41" s="10">
        <v>5000</v>
      </c>
      <c r="I41" s="11">
        <f t="shared" si="1"/>
        <v>17000</v>
      </c>
      <c r="J41" s="12" t="e">
        <f>PPGQ!#REF!</f>
        <v>#REF!</v>
      </c>
      <c r="K41" s="12" t="e">
        <f>PPGQ!#REF!</f>
        <v>#REF!</v>
      </c>
      <c r="L41" s="12" t="e">
        <f>PPGQ!#REF!</f>
        <v>#REF!</v>
      </c>
      <c r="M41" s="12" t="e">
        <f>PPGQ!#REF!</f>
        <v>#REF!</v>
      </c>
      <c r="N41" s="13" t="e">
        <f>PPGQ!#REF!</f>
        <v>#REF!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.95" customHeight="1">
      <c r="A42" s="8">
        <v>39</v>
      </c>
      <c r="B42" s="422" t="s">
        <v>85</v>
      </c>
      <c r="C42" s="9" t="s">
        <v>86</v>
      </c>
      <c r="D42" s="10">
        <v>20000</v>
      </c>
      <c r="E42" s="10">
        <f t="shared" si="0"/>
        <v>5000</v>
      </c>
      <c r="F42" s="10">
        <v>0</v>
      </c>
      <c r="G42" s="10">
        <v>0</v>
      </c>
      <c r="H42" s="10">
        <v>1000</v>
      </c>
      <c r="I42" s="11">
        <f t="shared" si="1"/>
        <v>6000</v>
      </c>
      <c r="J42" s="12">
        <f>PRORH!E33</f>
        <v>1550</v>
      </c>
      <c r="K42" s="12" t="e">
        <f>PRORH!#REF!</f>
        <v>#REF!</v>
      </c>
      <c r="L42" s="12" t="e">
        <f>PRORH!#REF!</f>
        <v>#REF!</v>
      </c>
      <c r="M42" s="12" t="e">
        <f>PRORH!#REF!</f>
        <v>#REF!</v>
      </c>
      <c r="N42" s="13" t="e">
        <f>PRORH!#REF!</f>
        <v>#REF!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.95" customHeight="1">
      <c r="A43" s="8">
        <v>40</v>
      </c>
      <c r="B43" s="421" t="s">
        <v>87</v>
      </c>
      <c r="C43" s="9" t="s">
        <v>88</v>
      </c>
      <c r="D43" s="10">
        <v>21000</v>
      </c>
      <c r="E43" s="10">
        <f t="shared" si="0"/>
        <v>5250</v>
      </c>
      <c r="F43" s="10">
        <v>0</v>
      </c>
      <c r="G43" s="10">
        <v>0</v>
      </c>
      <c r="H43" s="10">
        <v>12000</v>
      </c>
      <c r="I43" s="11">
        <f t="shared" si="1"/>
        <v>17250</v>
      </c>
      <c r="J43" s="12">
        <f>PROSS!E19</f>
        <v>0</v>
      </c>
      <c r="K43" s="12" t="e">
        <f>PROSS!#REF!</f>
        <v>#REF!</v>
      </c>
      <c r="L43" s="12" t="e">
        <f>PROSS!#REF!</f>
        <v>#REF!</v>
      </c>
      <c r="M43" s="12" t="e">
        <f>PROSS!#REF!</f>
        <v>#REF!</v>
      </c>
      <c r="N43" s="13" t="e">
        <f>PROSS!#REF!</f>
        <v>#REF!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.95" customHeight="1">
      <c r="A44" s="8">
        <v>41</v>
      </c>
      <c r="B44" s="421" t="s">
        <v>91</v>
      </c>
      <c r="C44" s="9" t="s">
        <v>92</v>
      </c>
      <c r="D44" s="10">
        <v>42000</v>
      </c>
      <c r="E44" s="10">
        <f t="shared" si="0"/>
        <v>10500</v>
      </c>
      <c r="F44" s="10">
        <v>0</v>
      </c>
      <c r="G44" s="10">
        <v>0</v>
      </c>
      <c r="H44" s="10">
        <v>1000</v>
      </c>
      <c r="I44" s="11">
        <f t="shared" si="1"/>
        <v>11500</v>
      </c>
      <c r="J44" s="12">
        <f>PROZOOTEC!E20</f>
        <v>0</v>
      </c>
      <c r="K44" s="12" t="e">
        <f>PROZOOTEC!#REF!</f>
        <v>#REF!</v>
      </c>
      <c r="L44" s="12" t="e">
        <f>PROZOOTEC!#REF!</f>
        <v>#REF!</v>
      </c>
      <c r="M44" s="12" t="e">
        <f>PROZOOTEC!#REF!</f>
        <v>#REF!</v>
      </c>
      <c r="N44" s="13" t="e">
        <f>PROZOOTEC!#REF!</f>
        <v>#REF!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.95" customHeight="1">
      <c r="A45" s="8">
        <v>43</v>
      </c>
      <c r="B45" s="423" t="s">
        <v>79</v>
      </c>
      <c r="C45" s="9" t="s">
        <v>80</v>
      </c>
      <c r="D45" s="10">
        <v>19000</v>
      </c>
      <c r="E45" s="10">
        <f t="shared" si="0"/>
        <v>4750</v>
      </c>
      <c r="F45" s="10">
        <v>0</v>
      </c>
      <c r="G45" s="10">
        <v>0</v>
      </c>
      <c r="H45" s="10">
        <v>0</v>
      </c>
      <c r="I45" s="11">
        <f t="shared" si="1"/>
        <v>4750</v>
      </c>
      <c r="J45" s="12" t="e">
        <f>PPGPI!#REF!</f>
        <v>#REF!</v>
      </c>
      <c r="K45" s="12" t="e">
        <f>PPGPI!#REF!</f>
        <v>#REF!</v>
      </c>
      <c r="L45" s="12" t="e">
        <f>PPGPI!#REF!</f>
        <v>#REF!</v>
      </c>
      <c r="M45" s="12" t="e">
        <f>PPGPI!#REF!</f>
        <v>#REF!</v>
      </c>
      <c r="N45" s="13" t="e">
        <f>PPGPI!#REF!</f>
        <v>#REF!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95" customHeight="1">
      <c r="A46" s="8">
        <v>44</v>
      </c>
      <c r="B46" s="424" t="s">
        <v>1570</v>
      </c>
      <c r="C46" s="15" t="s">
        <v>1571</v>
      </c>
      <c r="D46" s="16">
        <v>0</v>
      </c>
      <c r="E46" s="16">
        <f t="shared" si="0"/>
        <v>0</v>
      </c>
      <c r="F46" s="16">
        <v>0</v>
      </c>
      <c r="G46" s="10">
        <v>0</v>
      </c>
      <c r="H46" s="10">
        <v>0</v>
      </c>
      <c r="I46" s="11">
        <f t="shared" si="1"/>
        <v>0</v>
      </c>
      <c r="J46" s="12">
        <f>PPGECIA!E22</f>
        <v>0</v>
      </c>
      <c r="K46" s="12" t="e">
        <f>PPGECIA!#REF!</f>
        <v>#REF!</v>
      </c>
      <c r="L46" s="12" t="e">
        <f>PPGECIA!#REF!</f>
        <v>#REF!</v>
      </c>
      <c r="M46" s="12" t="e">
        <f>PPGECIA!#REF!</f>
        <v>#REF!</v>
      </c>
      <c r="N46" s="13" t="e">
        <f>PPGECIA!#REF!</f>
        <v>#REF!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4" customFormat="1" ht="24.95" customHeight="1">
      <c r="A47" s="8">
        <v>45</v>
      </c>
      <c r="B47" s="423" t="s">
        <v>102</v>
      </c>
      <c r="C47" s="9" t="s">
        <v>102</v>
      </c>
      <c r="D47" s="10">
        <v>173330</v>
      </c>
      <c r="E47" s="10">
        <f t="shared" si="0"/>
        <v>43332.5</v>
      </c>
      <c r="F47" s="10">
        <v>0</v>
      </c>
      <c r="G47" s="10">
        <v>0</v>
      </c>
      <c r="H47" s="10">
        <v>0</v>
      </c>
      <c r="I47" s="11">
        <f t="shared" si="1"/>
        <v>43332.5</v>
      </c>
      <c r="J47" s="12">
        <f>POSGRAP!E67</f>
        <v>8018.4600000000064</v>
      </c>
      <c r="K47" s="12" t="e">
        <f>POSGRAP!#REF!</f>
        <v>#REF!</v>
      </c>
      <c r="L47" s="12" t="e">
        <f>POSGRAP!#REF!</f>
        <v>#REF!</v>
      </c>
      <c r="M47" s="12" t="e">
        <f>POSGRAP!#REF!</f>
        <v>#REF!</v>
      </c>
      <c r="N47" s="13" t="e">
        <f>POSGRAP!#REF!</f>
        <v>#REF!</v>
      </c>
    </row>
    <row r="48" spans="1:256" ht="24.95" customHeight="1">
      <c r="A48" s="17">
        <v>46</v>
      </c>
      <c r="B48" s="18" t="s">
        <v>204</v>
      </c>
      <c r="C48" s="19"/>
      <c r="D48" s="20">
        <f t="shared" ref="D48:N48" si="2">SUM(D4:D47)</f>
        <v>1906630</v>
      </c>
      <c r="E48" s="20">
        <f t="shared" si="0"/>
        <v>476657.5</v>
      </c>
      <c r="F48" s="20">
        <f t="shared" si="2"/>
        <v>0</v>
      </c>
      <c r="G48" s="20">
        <f t="shared" si="2"/>
        <v>0</v>
      </c>
      <c r="H48" s="20">
        <f t="shared" si="2"/>
        <v>208000</v>
      </c>
      <c r="I48" s="21">
        <f t="shared" si="1"/>
        <v>684657.5</v>
      </c>
      <c r="J48" s="22" t="e">
        <f t="shared" si="2"/>
        <v>#REF!</v>
      </c>
      <c r="K48" s="22" t="e">
        <f t="shared" si="2"/>
        <v>#REF!</v>
      </c>
      <c r="L48" s="22" t="e">
        <f t="shared" si="2"/>
        <v>#REF!</v>
      </c>
      <c r="M48" s="22" t="e">
        <f t="shared" si="2"/>
        <v>#REF!</v>
      </c>
      <c r="N48" s="23" t="e">
        <f t="shared" si="2"/>
        <v>#REF!</v>
      </c>
    </row>
  </sheetData>
  <sheetProtection selectLockedCells="1" selectUnlockedCells="1"/>
  <customSheetViews>
    <customSheetView guid="{9136D788-8883-4E51-8DA8-5BFE4753DE97}" scale="80" state="hidden">
      <pane ySplit="3" topLeftCell="A42" activePane="bottomLeft" state="frozen"/>
      <selection pane="bottomLeft" activeCell="B47" sqref="B47"/>
      <pageMargins left="0" right="0" top="0" bottom="0" header="0" footer="0"/>
      <pageSetup paperSize="9" scale="55" firstPageNumber="0" orientation="landscape" horizontalDpi="300" verticalDpi="300" r:id="rId1"/>
      <headerFooter alignWithMargins="0"/>
    </customSheetView>
  </customSheetViews>
  <mergeCells count="2">
    <mergeCell ref="A1:N2"/>
    <mergeCell ref="B3:C3"/>
  </mergeCells>
  <hyperlinks>
    <hyperlink ref="B4" location="'P01'!A1" display="Administração" xr:uid="{00000000-0004-0000-4200-000000000000}"/>
    <hyperlink ref="B5" location="'P02'!A1" display="Agricultura e Biodiversidade" xr:uid="{00000000-0004-0000-4200-000001000000}"/>
    <hyperlink ref="B6" location="'P04'!A1" display="Antropologia" xr:uid="{00000000-0004-0000-4200-000002000000}"/>
    <hyperlink ref="B7" location="'P05'!A1" display="Arqueologia" xr:uid="{00000000-0004-0000-4200-000003000000}"/>
    <hyperlink ref="B8" location="'P06'!A1" display="Biologia Parasitária" xr:uid="{00000000-0004-0000-4200-000004000000}"/>
    <hyperlink ref="B9" location="'P07'!A1" display="Biotecnologia de Recursos Naturais" xr:uid="{00000000-0004-0000-4200-000005000000}"/>
    <hyperlink ref="B10" location="'P08'!A1" display="Biotecnologia (RENORBIO)" xr:uid="{00000000-0004-0000-4200-000006000000}"/>
    <hyperlink ref="B11" location="'P09'!A1" display="Ciência da Computação" xr:uid="{00000000-0004-0000-4200-000007000000}"/>
    <hyperlink ref="B12" location="'P10'!A1" display="Ciência e Engenharia de Materiais" xr:uid="{00000000-0004-0000-4200-000008000000}"/>
    <hyperlink ref="B13" location="'P11'!A1" display="Ciência e Tecnologia de Alimentos" xr:uid="{00000000-0004-0000-4200-000009000000}"/>
    <hyperlink ref="B14" location="'P12'!A1" display="Ciências Aplicadas à Saúde" xr:uid="{00000000-0004-0000-4200-00000A000000}"/>
    <hyperlink ref="B15" location="'P13'!A1" display="Ciências da Religião" xr:uid="{00000000-0004-0000-4200-00000B000000}"/>
    <hyperlink ref="B16" location="'P14'!A1" display="Ciências da Saúde " xr:uid="{00000000-0004-0000-4200-00000C000000}"/>
    <hyperlink ref="B17" location="'P15'!A1" display="Ciências Farmacêuticas " xr:uid="{00000000-0004-0000-4200-00000D000000}"/>
    <hyperlink ref="B18" location="'P16'!A1" display="Ciências Fisiológicas" xr:uid="{00000000-0004-0000-4200-00000E000000}"/>
    <hyperlink ref="B19" location="'P17'!A1" display="Ciências Sociais (Sociologia)" xr:uid="{00000000-0004-0000-4200-00000F000000}"/>
    <hyperlink ref="B20" location="'P18'!A1" display="Comunicação" xr:uid="{00000000-0004-0000-4200-000010000000}"/>
    <hyperlink ref="B21" location="'P19'!A1" display="Desenvolvimento e Meio Ambiente " xr:uid="{00000000-0004-0000-4200-000011000000}"/>
    <hyperlink ref="B22" location="'P20'!A1" display="Direito" xr:uid="{00000000-0004-0000-4200-000012000000}"/>
    <hyperlink ref="B23" location="'P21'!A1" display="Economia" xr:uid="{00000000-0004-0000-4200-000013000000}"/>
    <hyperlink ref="B24" location="'P22'!A1" display="Ecologia e Conservação" xr:uid="{00000000-0004-0000-4200-000014000000}"/>
    <hyperlink ref="B25" location="'P23'!A1" display="Educação " xr:uid="{00000000-0004-0000-4200-000015000000}"/>
    <hyperlink ref="B26" location="'P24'!A1" display="Educação Física" xr:uid="{00000000-0004-0000-4200-000016000000}"/>
    <hyperlink ref="B27" location="'P25'!A1" display="Engenharia Civil" xr:uid="{00000000-0004-0000-4200-000017000000}"/>
    <hyperlink ref="B28" location="'P26'!A1" display="Engenharia Elétrica" xr:uid="{00000000-0004-0000-4200-000018000000}"/>
    <hyperlink ref="B29" location="'P27'!A1" display="Engenharia Química " xr:uid="{00000000-0004-0000-4200-000019000000}"/>
    <hyperlink ref="B30" location="'P28'!A1" display="Ensino de Ciências e Matemática" xr:uid="{00000000-0004-0000-4200-00001A000000}"/>
    <hyperlink ref="B31" location="'P29'!A1" display="Enfermagem" xr:uid="{00000000-0004-0000-4200-00001B000000}"/>
    <hyperlink ref="B32" location="'P30'!A1" display="Filosofia" xr:uid="{00000000-0004-0000-4200-00001C000000}"/>
    <hyperlink ref="B33" location="'P31'!A1" display="Física " xr:uid="{00000000-0004-0000-4200-00001D000000}"/>
    <hyperlink ref="B34" location="'P32'!A1" display="Geociências e Análise de Bacias" xr:uid="{00000000-0004-0000-4200-00001E000000}"/>
    <hyperlink ref="B35" location="'P33'!A1" display="Geografia " xr:uid="{00000000-0004-0000-4200-00001F000000}"/>
    <hyperlink ref="B36" location="'P34'!A1" display="História" xr:uid="{00000000-0004-0000-4200-000020000000}"/>
    <hyperlink ref="B37" location="'P35'!A1" display="Letras " xr:uid="{00000000-0004-0000-4200-000021000000}"/>
    <hyperlink ref="B38" location="'P36'!A1" display="Matemática" xr:uid="{00000000-0004-0000-4200-000022000000}"/>
    <hyperlink ref="B39" location="'P37'!A1" display="Odontologia" xr:uid="{00000000-0004-0000-4200-000023000000}"/>
    <hyperlink ref="B40" location="'P38'!A1" display="Psicologia Social " xr:uid="{00000000-0004-0000-4200-000024000000}"/>
    <hyperlink ref="B41" location="'P39'!A1" display="Química " xr:uid="{00000000-0004-0000-4200-000025000000}"/>
    <hyperlink ref="B42" location="'P40'!A1" display="Recursos Hídricos" xr:uid="{00000000-0004-0000-4200-000026000000}"/>
    <hyperlink ref="B43" location="'P41'!A1" display="Serviço Social" xr:uid="{00000000-0004-0000-4200-000027000000}"/>
    <hyperlink ref="B44" location="'P42'!A1" display="Zootecnia" xr:uid="{00000000-0004-0000-4200-000028000000}"/>
    <hyperlink ref="B45" location="'P43'!A1" display="Propriedade Intelectual" xr:uid="{00000000-0004-0000-4200-000029000000}"/>
    <hyperlink ref="B46" location="'P44'!A1" display="Desenvolvimento e Meio Ambiente em Rede" xr:uid="{00000000-0004-0000-4200-00002A000000}"/>
    <hyperlink ref="B47" location="POSGRAP!A1" display="POSGRAP" xr:uid="{00000000-0004-0000-4200-00002B000000}"/>
  </hyperlinks>
  <pageMargins left="0.39370078740157483" right="0.39370078740157483" top="0.39370078740157483" bottom="0.39370078740157483" header="0.51181102362204722" footer="0.51181102362204722"/>
  <pageSetup paperSize="9" scale="55" firstPageNumber="0" orientation="landscape" horizontalDpi="300" verticalDpi="300" r:id="rId2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Plan53"/>
  <dimension ref="A1:IR25"/>
  <sheetViews>
    <sheetView workbookViewId="0" xr3:uid="{44EC4C88-C1EC-5F64-B102-0ADE347CA1A4}">
      <selection activeCell="E13" sqref="E13"/>
    </sheetView>
  </sheetViews>
  <sheetFormatPr defaultRowHeight="20.100000000000001" customHeight="1"/>
  <cols>
    <col min="1" max="1" width="18.5703125" customWidth="1"/>
    <col min="2" max="2" width="37.7109375" customWidth="1"/>
    <col min="3" max="3" width="17.85546875" customWidth="1"/>
    <col min="4" max="4" width="28.5703125" customWidth="1"/>
    <col min="5" max="5" width="13.28515625" customWidth="1"/>
    <col min="6" max="6" width="12.42578125" customWidth="1"/>
  </cols>
  <sheetData>
    <row r="1" spans="1:252" ht="20.100000000000001" customHeight="1">
      <c r="A1" s="308" t="s">
        <v>36</v>
      </c>
      <c r="B1" s="309" t="s">
        <v>1572</v>
      </c>
      <c r="C1" s="310"/>
      <c r="D1" s="310"/>
      <c r="E1" s="287"/>
      <c r="F1" s="413" t="s">
        <v>103</v>
      </c>
    </row>
    <row r="2" spans="1:252" ht="20.100000000000001" customHeight="1">
      <c r="A2" s="696"/>
      <c r="B2" s="697"/>
      <c r="C2" s="697"/>
      <c r="D2" s="697"/>
      <c r="E2" s="697"/>
      <c r="F2" s="698"/>
    </row>
    <row r="3" spans="1:252" ht="20.100000000000001" customHeight="1">
      <c r="A3" s="700" t="s">
        <v>104</v>
      </c>
      <c r="B3" s="640" t="s">
        <v>105</v>
      </c>
      <c r="C3" s="642" t="s">
        <v>106</v>
      </c>
      <c r="D3" s="640" t="s">
        <v>107</v>
      </c>
      <c r="E3" s="617" t="s">
        <v>108</v>
      </c>
      <c r="F3" s="617" t="s">
        <v>109</v>
      </c>
    </row>
    <row r="4" spans="1:252" ht="20.100000000000001" customHeight="1">
      <c r="A4" s="639"/>
      <c r="B4" s="641"/>
      <c r="C4" s="643"/>
      <c r="D4" s="641"/>
      <c r="E4" s="263"/>
      <c r="F4" s="263">
        <v>5000</v>
      </c>
    </row>
    <row r="5" spans="1:252" ht="20.100000000000001" customHeight="1">
      <c r="A5" s="98" t="s">
        <v>1573</v>
      </c>
      <c r="B5" s="266" t="s">
        <v>1574</v>
      </c>
      <c r="C5" s="97" t="s">
        <v>116</v>
      </c>
      <c r="D5" s="97" t="s">
        <v>117</v>
      </c>
      <c r="E5" s="263"/>
      <c r="F5" s="263">
        <v>439.04</v>
      </c>
    </row>
    <row r="6" spans="1:252" s="108" customFormat="1" ht="20.100000000000001" customHeight="1">
      <c r="A6" s="103" t="s">
        <v>1575</v>
      </c>
      <c r="B6" s="246" t="s">
        <v>1576</v>
      </c>
      <c r="C6" s="103" t="s">
        <v>116</v>
      </c>
      <c r="D6" s="103" t="s">
        <v>117</v>
      </c>
      <c r="E6" s="247"/>
      <c r="F6" s="351">
        <v>554.86</v>
      </c>
    </row>
    <row r="7" spans="1:252" s="48" customFormat="1" ht="20.100000000000001" customHeight="1">
      <c r="A7" s="156" t="s">
        <v>1577</v>
      </c>
      <c r="B7" s="153" t="s">
        <v>1578</v>
      </c>
      <c r="C7" s="154" t="s">
        <v>112</v>
      </c>
      <c r="D7" s="135" t="s">
        <v>113</v>
      </c>
      <c r="E7" s="354"/>
      <c r="F7" s="157">
        <v>700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20.100000000000001" customHeight="1">
      <c r="A8" s="102" t="s">
        <v>1579</v>
      </c>
      <c r="B8" s="267" t="s">
        <v>1580</v>
      </c>
      <c r="C8" s="99" t="s">
        <v>112</v>
      </c>
      <c r="D8" s="268" t="s">
        <v>113</v>
      </c>
      <c r="E8" s="262"/>
      <c r="F8" s="263">
        <v>700</v>
      </c>
    </row>
    <row r="9" spans="1:252" ht="20.100000000000001" customHeight="1">
      <c r="A9" s="102"/>
      <c r="B9" s="267"/>
      <c r="C9" s="99"/>
      <c r="D9" s="268"/>
      <c r="E9" s="262"/>
      <c r="F9" s="262"/>
    </row>
    <row r="10" spans="1:252" ht="20.100000000000001" customHeight="1">
      <c r="A10" s="102"/>
      <c r="B10" s="267"/>
      <c r="C10" s="99"/>
      <c r="D10" s="268"/>
      <c r="E10" s="262"/>
      <c r="F10" s="262"/>
    </row>
    <row r="11" spans="1:252" ht="20.100000000000001" customHeight="1">
      <c r="A11" s="102"/>
      <c r="B11" s="267"/>
      <c r="C11" s="99"/>
      <c r="D11" s="268"/>
      <c r="E11" s="262"/>
      <c r="F11" s="262"/>
    </row>
    <row r="12" spans="1:252" ht="20.100000000000001" customHeight="1">
      <c r="A12" s="102"/>
      <c r="B12" s="267"/>
      <c r="C12" s="99"/>
      <c r="D12" s="268"/>
      <c r="E12" s="262"/>
      <c r="F12" s="262"/>
    </row>
    <row r="13" spans="1:252" ht="20.100000000000001" customHeight="1">
      <c r="A13" s="102"/>
      <c r="B13" s="267"/>
      <c r="C13" s="99"/>
      <c r="D13" s="268"/>
      <c r="E13" s="262"/>
      <c r="F13" s="262"/>
    </row>
    <row r="14" spans="1:252" ht="20.100000000000001" customHeight="1">
      <c r="A14" s="102"/>
      <c r="B14" s="267"/>
      <c r="C14" s="99"/>
      <c r="D14" s="268"/>
      <c r="E14" s="262"/>
      <c r="F14" s="262"/>
    </row>
    <row r="15" spans="1:252" ht="20.100000000000001" customHeight="1">
      <c r="A15" s="102"/>
      <c r="B15" s="267"/>
      <c r="C15" s="99"/>
      <c r="D15" s="268"/>
      <c r="E15" s="262"/>
      <c r="F15" s="262"/>
    </row>
    <row r="16" spans="1:252" ht="20.100000000000001" customHeight="1">
      <c r="A16" s="102"/>
      <c r="B16" s="267"/>
      <c r="C16" s="99"/>
      <c r="D16" s="268"/>
      <c r="E16" s="262"/>
      <c r="F16" s="262"/>
    </row>
    <row r="17" spans="1:7" ht="20.100000000000001" customHeight="1">
      <c r="A17" s="102"/>
      <c r="B17" s="267"/>
      <c r="C17" s="99"/>
      <c r="D17" s="268"/>
      <c r="E17" s="262"/>
      <c r="F17" s="262"/>
    </row>
    <row r="18" spans="1:7" ht="20.100000000000001" customHeight="1">
      <c r="A18" s="102"/>
      <c r="B18" s="267"/>
      <c r="C18" s="99"/>
      <c r="D18" s="268"/>
      <c r="E18" s="262"/>
      <c r="F18" s="262"/>
    </row>
    <row r="19" spans="1:7" ht="20.100000000000001" customHeight="1">
      <c r="A19" s="102"/>
      <c r="B19" s="267"/>
      <c r="C19" s="99"/>
      <c r="D19" s="268"/>
      <c r="E19" s="262"/>
      <c r="F19" s="262"/>
    </row>
    <row r="20" spans="1:7" ht="20.100000000000001" customHeight="1">
      <c r="A20" s="102"/>
      <c r="B20" s="267"/>
      <c r="C20" s="99"/>
      <c r="D20" s="268"/>
      <c r="E20" s="262"/>
      <c r="F20" s="262"/>
    </row>
    <row r="21" spans="1:7" ht="20.100000000000001" customHeight="1">
      <c r="A21" s="102"/>
      <c r="B21" s="267"/>
      <c r="C21" s="99"/>
      <c r="D21" s="268"/>
      <c r="E21" s="262"/>
      <c r="F21" s="262"/>
    </row>
    <row r="22" spans="1:7" ht="20.100000000000001" customHeight="1">
      <c r="A22" s="699" t="s">
        <v>133</v>
      </c>
      <c r="B22" s="699"/>
      <c r="C22" s="699"/>
      <c r="D22" s="699"/>
      <c r="E22" s="262">
        <f>SUM(E5:E21)</f>
        <v>0</v>
      </c>
      <c r="F22" s="262">
        <f>SUM(F5:F21)</f>
        <v>2393.9</v>
      </c>
    </row>
    <row r="23" spans="1:7" ht="20.100000000000001" customHeight="1">
      <c r="A23" s="699" t="s">
        <v>134</v>
      </c>
      <c r="B23" s="699"/>
      <c r="C23" s="699"/>
      <c r="D23" s="699"/>
      <c r="E23" s="264">
        <f>E4-E22</f>
        <v>0</v>
      </c>
      <c r="F23" s="264">
        <f>F4-F22</f>
        <v>2606.1</v>
      </c>
      <c r="G23" t="s">
        <v>252</v>
      </c>
    </row>
    <row r="24" spans="1:7" ht="20.100000000000001" customHeight="1">
      <c r="A24" s="629"/>
      <c r="B24" s="210"/>
      <c r="C24" s="629"/>
      <c r="D24" s="629"/>
      <c r="E24" s="108"/>
    </row>
    <row r="25" spans="1:7" ht="20.100000000000001" customHeight="1">
      <c r="A25" s="629" t="s">
        <v>205</v>
      </c>
      <c r="B25" s="210"/>
      <c r="C25" s="629"/>
      <c r="D25" s="629"/>
      <c r="E25" s="108"/>
    </row>
  </sheetData>
  <customSheetViews>
    <customSheetView guid="{9136D788-8883-4E51-8DA8-5BFE4753DE97}">
      <pageMargins left="0" right="0" top="0" bottom="0" header="0" footer="0"/>
      <pageSetup paperSize="9" orientation="portrait" r:id="rId1"/>
    </customSheetView>
  </customSheetViews>
  <mergeCells count="7">
    <mergeCell ref="A2:F2"/>
    <mergeCell ref="A23:D23"/>
    <mergeCell ref="A3:A4"/>
    <mergeCell ref="B3:B4"/>
    <mergeCell ref="C3:C4"/>
    <mergeCell ref="D3:D4"/>
    <mergeCell ref="A22:D22"/>
  </mergeCells>
  <hyperlinks>
    <hyperlink ref="F1" location="Indice!A1" display="Índice" xr:uid="{00000000-0004-0000-4300-000000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Plan54"/>
  <dimension ref="A1:IR24"/>
  <sheetViews>
    <sheetView workbookViewId="0" xr3:uid="{D3A894B3-D479-52D2-B73F-823585F09733}">
      <selection activeCell="I12" sqref="I12"/>
    </sheetView>
  </sheetViews>
  <sheetFormatPr defaultRowHeight="20.100000000000001" customHeight="1"/>
  <cols>
    <col min="1" max="1" width="19.7109375" style="108" customWidth="1"/>
    <col min="2" max="2" width="42" style="108" customWidth="1"/>
    <col min="3" max="3" width="17.140625" style="108" customWidth="1"/>
    <col min="4" max="4" width="23.28515625" style="108" customWidth="1"/>
    <col min="5" max="6" width="15" style="108" customWidth="1"/>
    <col min="7" max="16384" width="9.140625" style="108"/>
  </cols>
  <sheetData>
    <row r="1" spans="1:252" ht="20.100000000000001" customHeight="1">
      <c r="A1" s="188" t="s">
        <v>26</v>
      </c>
      <c r="B1" s="189" t="s">
        <v>25</v>
      </c>
      <c r="C1" s="190"/>
      <c r="D1" s="190"/>
      <c r="E1" s="425"/>
      <c r="F1" s="426" t="s">
        <v>103</v>
      </c>
    </row>
    <row r="2" spans="1:252" ht="20.100000000000001" customHeight="1">
      <c r="A2" s="191"/>
      <c r="B2" s="192"/>
      <c r="C2" s="193"/>
      <c r="D2" s="194"/>
      <c r="E2" s="139"/>
      <c r="F2" s="139"/>
    </row>
    <row r="3" spans="1:252" ht="20.100000000000001" customHeight="1">
      <c r="A3" s="639" t="s">
        <v>104</v>
      </c>
      <c r="B3" s="641" t="s">
        <v>105</v>
      </c>
      <c r="C3" s="643" t="s">
        <v>106</v>
      </c>
      <c r="D3" s="641" t="s">
        <v>107</v>
      </c>
      <c r="E3" s="617" t="s">
        <v>108</v>
      </c>
      <c r="F3" s="617" t="s">
        <v>109</v>
      </c>
    </row>
    <row r="4" spans="1:252" ht="20.100000000000001" customHeight="1">
      <c r="A4" s="639"/>
      <c r="B4" s="641"/>
      <c r="C4" s="643"/>
      <c r="D4" s="641"/>
      <c r="E4" s="196"/>
      <c r="F4" s="196">
        <v>5000</v>
      </c>
    </row>
    <row r="5" spans="1:252" ht="20.100000000000001" customHeight="1">
      <c r="A5" s="103" t="s">
        <v>1581</v>
      </c>
      <c r="B5" s="248" t="s">
        <v>1582</v>
      </c>
      <c r="C5" s="249" t="s">
        <v>124</v>
      </c>
      <c r="D5" s="250" t="s">
        <v>117</v>
      </c>
      <c r="E5" s="142"/>
      <c r="F5" s="555">
        <v>1687.78</v>
      </c>
    </row>
    <row r="6" spans="1:252" s="48" customFormat="1" ht="20.100000000000001" customHeight="1">
      <c r="A6" s="341" t="s">
        <v>1583</v>
      </c>
      <c r="B6" s="248" t="s">
        <v>1584</v>
      </c>
      <c r="C6" s="249" t="s">
        <v>124</v>
      </c>
      <c r="D6" s="250" t="s">
        <v>117</v>
      </c>
      <c r="E6" s="396"/>
      <c r="F6" s="284">
        <v>1687.78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0.100000000000001" customHeight="1">
      <c r="A7" s="102" t="s">
        <v>1585</v>
      </c>
      <c r="B7" s="211" t="s">
        <v>1586</v>
      </c>
      <c r="C7" s="99" t="s">
        <v>112</v>
      </c>
      <c r="D7" s="268" t="s">
        <v>113</v>
      </c>
      <c r="E7" s="86"/>
      <c r="F7" s="141">
        <v>1000</v>
      </c>
    </row>
    <row r="8" spans="1:252" ht="20.100000000000001" customHeight="1">
      <c r="A8" s="102" t="s">
        <v>1587</v>
      </c>
      <c r="B8" s="211" t="s">
        <v>1588</v>
      </c>
      <c r="C8" s="99" t="s">
        <v>112</v>
      </c>
      <c r="D8" s="268" t="s">
        <v>113</v>
      </c>
      <c r="E8" s="86"/>
      <c r="F8" s="86">
        <v>624.44000000000005</v>
      </c>
    </row>
    <row r="9" spans="1:252" ht="20.100000000000001" customHeight="1">
      <c r="A9" s="102"/>
      <c r="B9" s="211"/>
      <c r="C9" s="99"/>
      <c r="D9" s="268"/>
      <c r="E9" s="86"/>
      <c r="F9" s="86"/>
    </row>
    <row r="10" spans="1:252" ht="20.100000000000001" customHeight="1">
      <c r="A10" s="102"/>
      <c r="B10" s="211"/>
      <c r="C10" s="99"/>
      <c r="D10" s="268"/>
      <c r="E10" s="86"/>
      <c r="F10" s="86"/>
    </row>
    <row r="11" spans="1:252" ht="20.100000000000001" customHeight="1">
      <c r="A11" s="102"/>
      <c r="B11" s="211"/>
      <c r="C11" s="99"/>
      <c r="D11" s="268"/>
      <c r="E11" s="86"/>
      <c r="F11" s="86"/>
    </row>
    <row r="12" spans="1:252" ht="20.100000000000001" customHeight="1">
      <c r="A12" s="102"/>
      <c r="B12" s="211"/>
      <c r="C12" s="99"/>
      <c r="D12" s="268"/>
      <c r="E12" s="86"/>
      <c r="F12" s="86"/>
    </row>
    <row r="13" spans="1:252" ht="20.100000000000001" customHeight="1">
      <c r="A13" s="102"/>
      <c r="B13" s="211"/>
      <c r="C13" s="99"/>
      <c r="D13" s="268"/>
      <c r="E13" s="86"/>
      <c r="F13" s="86"/>
    </row>
    <row r="14" spans="1:252" ht="20.100000000000001" customHeight="1">
      <c r="A14" s="102"/>
      <c r="B14" s="211"/>
      <c r="C14" s="99"/>
      <c r="D14" s="268"/>
      <c r="E14" s="86"/>
      <c r="F14" s="86"/>
    </row>
    <row r="15" spans="1:252" ht="20.100000000000001" customHeight="1">
      <c r="A15" s="102"/>
      <c r="B15" s="211"/>
      <c r="C15" s="99"/>
      <c r="D15" s="268"/>
      <c r="E15" s="86"/>
      <c r="F15" s="86"/>
    </row>
    <row r="16" spans="1:252" ht="20.100000000000001" customHeight="1">
      <c r="A16" s="102"/>
      <c r="B16" s="211"/>
      <c r="C16" s="99"/>
      <c r="D16" s="268"/>
      <c r="E16" s="86"/>
      <c r="F16" s="86"/>
    </row>
    <row r="17" spans="1:6" ht="20.100000000000001" customHeight="1">
      <c r="A17" s="102"/>
      <c r="B17" s="211"/>
      <c r="C17" s="99"/>
      <c r="D17" s="268"/>
      <c r="E17" s="86"/>
      <c r="F17" s="86"/>
    </row>
    <row r="18" spans="1:6" ht="20.100000000000001" customHeight="1">
      <c r="A18" s="102"/>
      <c r="B18" s="211"/>
      <c r="C18" s="99"/>
      <c r="D18" s="268"/>
      <c r="E18" s="86"/>
      <c r="F18" s="86"/>
    </row>
    <row r="19" spans="1:6" ht="20.100000000000001" customHeight="1">
      <c r="A19" s="102"/>
      <c r="B19" s="211"/>
      <c r="C19" s="99"/>
      <c r="D19" s="268"/>
      <c r="E19" s="86"/>
      <c r="F19" s="86"/>
    </row>
    <row r="20" spans="1:6" ht="20.100000000000001" customHeight="1">
      <c r="A20" s="102"/>
      <c r="B20" s="211"/>
      <c r="C20" s="99"/>
      <c r="D20" s="268"/>
      <c r="E20" s="86"/>
      <c r="F20" s="86"/>
    </row>
    <row r="21" spans="1:6" ht="20.100000000000001" customHeight="1">
      <c r="A21" s="699" t="s">
        <v>133</v>
      </c>
      <c r="B21" s="699"/>
      <c r="C21" s="699"/>
      <c r="D21" s="699"/>
      <c r="E21" s="87">
        <f>SUM(E5:E20)</f>
        <v>0</v>
      </c>
      <c r="F21" s="87">
        <f>SUM(F5:F20)</f>
        <v>5000</v>
      </c>
    </row>
    <row r="22" spans="1:6" ht="20.100000000000001" customHeight="1">
      <c r="A22" s="699" t="s">
        <v>134</v>
      </c>
      <c r="B22" s="699"/>
      <c r="C22" s="699"/>
      <c r="D22" s="699"/>
      <c r="E22" s="106">
        <f>E4-E21</f>
        <v>0</v>
      </c>
      <c r="F22" s="106">
        <f>F4-F21</f>
        <v>0</v>
      </c>
    </row>
    <row r="23" spans="1:6" ht="20.100000000000001" customHeight="1">
      <c r="A23" s="629"/>
      <c r="B23" s="210"/>
      <c r="C23" s="629"/>
      <c r="D23" s="629"/>
    </row>
    <row r="24" spans="1:6" ht="20.100000000000001" customHeight="1">
      <c r="A24" s="629" t="s">
        <v>205</v>
      </c>
      <c r="B24" s="210"/>
      <c r="C24" s="629"/>
      <c r="D24" s="629"/>
    </row>
  </sheetData>
  <customSheetViews>
    <customSheetView guid="{9136D788-8883-4E51-8DA8-5BFE4753DE97}">
      <pageMargins left="0" right="0" top="0" bottom="0" header="0" footer="0"/>
    </customSheetView>
  </customSheetViews>
  <mergeCells count="6">
    <mergeCell ref="A22:D22"/>
    <mergeCell ref="A3:A4"/>
    <mergeCell ref="B3:B4"/>
    <mergeCell ref="C3:C4"/>
    <mergeCell ref="D3:D4"/>
    <mergeCell ref="A21:D21"/>
  </mergeCells>
  <hyperlinks>
    <hyperlink ref="F1" location="Indice!A1" display="Índice" xr:uid="{00000000-0004-0000-4400-000000000000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4"/>
  <dimension ref="A1"/>
  <sheetViews>
    <sheetView workbookViewId="0" xr3:uid="{9B253EF2-77E0-53E3-AE26-4D66ECD923F3}"/>
  </sheetViews>
  <sheetFormatPr defaultRowHeight="12.75"/>
  <sheetData/>
  <customSheetViews>
    <customSheetView guid="{9136D788-8883-4E51-8DA8-5BFE4753DE97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E24"/>
  <sheetViews>
    <sheetView workbookViewId="0" xr3:uid="{1C1D64BF-3226-51C6-8735-1F62BF7B24A9}">
      <selection activeCell="H13" sqref="H13"/>
    </sheetView>
  </sheetViews>
  <sheetFormatPr defaultRowHeight="12.75"/>
  <cols>
    <col min="1" max="1" width="15.7109375" customWidth="1"/>
    <col min="2" max="2" width="47.85546875" customWidth="1"/>
    <col min="3" max="3" width="18" customWidth="1"/>
    <col min="4" max="4" width="31.5703125" customWidth="1"/>
    <col min="5" max="5" width="15.28515625" customWidth="1"/>
  </cols>
  <sheetData>
    <row r="1" spans="1:5" ht="22.5" customHeight="1">
      <c r="A1" s="188" t="s">
        <v>94</v>
      </c>
      <c r="B1" s="189" t="s">
        <v>93</v>
      </c>
      <c r="C1" s="190"/>
      <c r="D1" s="190"/>
      <c r="E1" s="427" t="s">
        <v>103</v>
      </c>
    </row>
    <row r="2" spans="1:5" ht="22.5" customHeight="1">
      <c r="A2" s="191"/>
      <c r="B2" s="192"/>
      <c r="C2" s="193"/>
      <c r="D2" s="194"/>
      <c r="E2" s="139"/>
    </row>
    <row r="3" spans="1:5" ht="16.5">
      <c r="A3" s="639" t="s">
        <v>104</v>
      </c>
      <c r="B3" s="641" t="s">
        <v>105</v>
      </c>
      <c r="C3" s="643" t="s">
        <v>106</v>
      </c>
      <c r="D3" s="641" t="s">
        <v>107</v>
      </c>
      <c r="E3" s="617" t="s">
        <v>1505</v>
      </c>
    </row>
    <row r="4" spans="1:5" ht="16.5">
      <c r="A4" s="639"/>
      <c r="B4" s="641"/>
      <c r="C4" s="643"/>
      <c r="D4" s="641"/>
      <c r="E4" s="196"/>
    </row>
    <row r="5" spans="1:5" ht="16.5">
      <c r="A5" s="98"/>
      <c r="B5" s="265"/>
      <c r="C5" s="97"/>
      <c r="D5" s="97"/>
      <c r="E5" s="141"/>
    </row>
    <row r="6" spans="1:5" ht="16.5">
      <c r="A6" s="98"/>
      <c r="B6" s="265"/>
      <c r="C6" s="97"/>
      <c r="D6" s="97"/>
      <c r="E6" s="141"/>
    </row>
    <row r="7" spans="1:5" ht="16.5">
      <c r="A7" s="102"/>
      <c r="B7" s="211"/>
      <c r="C7" s="99"/>
      <c r="D7" s="268"/>
      <c r="E7" s="86"/>
    </row>
    <row r="8" spans="1:5" ht="16.5">
      <c r="A8" s="102"/>
      <c r="B8" s="211"/>
      <c r="C8" s="99"/>
      <c r="D8" s="268"/>
      <c r="E8" s="86"/>
    </row>
    <row r="9" spans="1:5" ht="16.5">
      <c r="A9" s="102"/>
      <c r="B9" s="211"/>
      <c r="C9" s="99"/>
      <c r="D9" s="268"/>
      <c r="E9" s="86"/>
    </row>
    <row r="10" spans="1:5" ht="16.5">
      <c r="A10" s="102"/>
      <c r="B10" s="211"/>
      <c r="C10" s="99"/>
      <c r="D10" s="268"/>
      <c r="E10" s="86"/>
    </row>
    <row r="11" spans="1:5" ht="16.5">
      <c r="A11" s="102"/>
      <c r="B11" s="211"/>
      <c r="C11" s="99"/>
      <c r="D11" s="268"/>
      <c r="E11" s="86"/>
    </row>
    <row r="12" spans="1:5" ht="16.5">
      <c r="A12" s="102"/>
      <c r="B12" s="211"/>
      <c r="C12" s="99"/>
      <c r="D12" s="268"/>
      <c r="E12" s="86"/>
    </row>
    <row r="13" spans="1:5" ht="16.5">
      <c r="A13" s="102"/>
      <c r="B13" s="211"/>
      <c r="C13" s="99"/>
      <c r="D13" s="268"/>
      <c r="E13" s="86"/>
    </row>
    <row r="14" spans="1:5" ht="16.5">
      <c r="A14" s="102"/>
      <c r="B14" s="211"/>
      <c r="C14" s="99"/>
      <c r="D14" s="268"/>
      <c r="E14" s="86"/>
    </row>
    <row r="15" spans="1:5" ht="16.5">
      <c r="A15" s="102"/>
      <c r="B15" s="211"/>
      <c r="C15" s="99"/>
      <c r="D15" s="268"/>
      <c r="E15" s="86"/>
    </row>
    <row r="16" spans="1:5" ht="16.5">
      <c r="A16" s="102"/>
      <c r="B16" s="211"/>
      <c r="C16" s="99"/>
      <c r="D16" s="268"/>
      <c r="E16" s="86"/>
    </row>
    <row r="17" spans="1:5" ht="16.5">
      <c r="A17" s="102"/>
      <c r="B17" s="211"/>
      <c r="C17" s="99"/>
      <c r="D17" s="268"/>
      <c r="E17" s="86"/>
    </row>
    <row r="18" spans="1:5" ht="16.5">
      <c r="A18" s="102"/>
      <c r="B18" s="211"/>
      <c r="C18" s="99"/>
      <c r="D18" s="268"/>
      <c r="E18" s="86"/>
    </row>
    <row r="19" spans="1:5" ht="16.5">
      <c r="A19" s="102"/>
      <c r="B19" s="211"/>
      <c r="C19" s="99"/>
      <c r="D19" s="268"/>
      <c r="E19" s="86"/>
    </row>
    <row r="20" spans="1:5" ht="16.5">
      <c r="A20" s="102"/>
      <c r="B20" s="211"/>
      <c r="C20" s="99"/>
      <c r="D20" s="268"/>
      <c r="E20" s="86"/>
    </row>
    <row r="21" spans="1:5" ht="16.5">
      <c r="A21" s="699" t="s">
        <v>133</v>
      </c>
      <c r="B21" s="699"/>
      <c r="C21" s="699"/>
      <c r="D21" s="699"/>
      <c r="E21" s="87">
        <f>SUM(E5:E20)</f>
        <v>0</v>
      </c>
    </row>
    <row r="22" spans="1:5" ht="16.5">
      <c r="A22" s="699" t="s">
        <v>134</v>
      </c>
      <c r="B22" s="699"/>
      <c r="C22" s="699"/>
      <c r="D22" s="699"/>
      <c r="E22" s="106">
        <f>E4-E21</f>
        <v>0</v>
      </c>
    </row>
    <row r="23" spans="1:5" ht="16.5">
      <c r="A23" s="629"/>
      <c r="B23" s="210"/>
      <c r="C23" s="629"/>
      <c r="D23" s="629"/>
      <c r="E23" s="108"/>
    </row>
    <row r="24" spans="1:5" ht="16.5">
      <c r="A24" s="629" t="s">
        <v>205</v>
      </c>
      <c r="B24" s="210"/>
      <c r="C24" s="629"/>
      <c r="D24" s="629"/>
      <c r="E24" s="108"/>
    </row>
  </sheetData>
  <mergeCells count="6">
    <mergeCell ref="A22:D22"/>
    <mergeCell ref="A3:A4"/>
    <mergeCell ref="B3:B4"/>
    <mergeCell ref="C3:C4"/>
    <mergeCell ref="D3:D4"/>
    <mergeCell ref="A21:D21"/>
  </mergeCells>
  <hyperlinks>
    <hyperlink ref="E1" location="Indice!A1" display="Índice" xr:uid="{00000000-0004-0000-4500-000000000000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F37"/>
  <sheetViews>
    <sheetView topLeftCell="A10" workbookViewId="0" xr3:uid="{CF38D0A5-8EA1-5B53-968E-ECBF6A52A06B}">
      <selection activeCell="F23" sqref="F23"/>
    </sheetView>
  </sheetViews>
  <sheetFormatPr defaultRowHeight="12.75"/>
  <cols>
    <col min="1" max="1" width="21.140625" customWidth="1"/>
    <col min="2" max="2" width="40.85546875" customWidth="1"/>
    <col min="3" max="3" width="19.85546875" customWidth="1"/>
    <col min="4" max="4" width="27" customWidth="1"/>
    <col min="5" max="5" width="18.7109375" customWidth="1"/>
  </cols>
  <sheetData>
    <row r="1" spans="1:5" ht="16.5">
      <c r="A1" s="188" t="s">
        <v>96</v>
      </c>
      <c r="B1" s="189" t="s">
        <v>95</v>
      </c>
      <c r="C1" s="190"/>
      <c r="D1" s="190"/>
      <c r="E1" s="427" t="s">
        <v>103</v>
      </c>
    </row>
    <row r="2" spans="1:5" ht="16.5">
      <c r="A2" s="191"/>
      <c r="B2" s="192"/>
      <c r="C2" s="193"/>
      <c r="D2" s="194"/>
      <c r="E2" s="139"/>
    </row>
    <row r="3" spans="1:5" ht="16.5">
      <c r="A3" s="639" t="s">
        <v>104</v>
      </c>
      <c r="B3" s="641" t="s">
        <v>105</v>
      </c>
      <c r="C3" s="643" t="s">
        <v>106</v>
      </c>
      <c r="D3" s="641" t="s">
        <v>107</v>
      </c>
      <c r="E3" s="617" t="s">
        <v>1589</v>
      </c>
    </row>
    <row r="4" spans="1:5" ht="16.5">
      <c r="A4" s="639"/>
      <c r="B4" s="641"/>
      <c r="C4" s="643"/>
      <c r="D4" s="641"/>
      <c r="E4" s="196">
        <v>50000</v>
      </c>
    </row>
    <row r="5" spans="1:5" ht="16.5">
      <c r="A5" s="98" t="s">
        <v>1590</v>
      </c>
      <c r="B5" s="265" t="s">
        <v>1591</v>
      </c>
      <c r="C5" s="97" t="s">
        <v>124</v>
      </c>
      <c r="D5" s="97" t="s">
        <v>1592</v>
      </c>
      <c r="E5" s="141" t="s">
        <v>1593</v>
      </c>
    </row>
    <row r="6" spans="1:5" ht="16.5">
      <c r="A6" s="98" t="s">
        <v>1594</v>
      </c>
      <c r="B6" s="444" t="s">
        <v>1595</v>
      </c>
      <c r="C6" s="97" t="s">
        <v>116</v>
      </c>
      <c r="D6" s="97" t="s">
        <v>1592</v>
      </c>
      <c r="E6" s="141">
        <v>1398.9</v>
      </c>
    </row>
    <row r="7" spans="1:5" ht="16.5">
      <c r="A7" s="442" t="s">
        <v>1596</v>
      </c>
      <c r="B7" s="246" t="s">
        <v>1597</v>
      </c>
      <c r="C7" s="443" t="s">
        <v>116</v>
      </c>
      <c r="D7" s="268" t="s">
        <v>1592</v>
      </c>
      <c r="E7" s="86">
        <v>596.5</v>
      </c>
    </row>
    <row r="8" spans="1:5" ht="16.5">
      <c r="A8" s="102" t="s">
        <v>1598</v>
      </c>
      <c r="B8" s="373" t="s">
        <v>1599</v>
      </c>
      <c r="C8" s="99" t="s">
        <v>116</v>
      </c>
      <c r="D8" s="268" t="s">
        <v>1592</v>
      </c>
      <c r="E8" s="86">
        <v>534.04</v>
      </c>
    </row>
    <row r="9" spans="1:5" ht="16.5">
      <c r="A9" s="102" t="s">
        <v>1600</v>
      </c>
      <c r="B9" s="211" t="s">
        <v>1601</v>
      </c>
      <c r="C9" s="99" t="s">
        <v>116</v>
      </c>
      <c r="D9" s="268" t="s">
        <v>1592</v>
      </c>
      <c r="E9" s="86">
        <v>1490.26</v>
      </c>
    </row>
    <row r="10" spans="1:5" ht="16.5">
      <c r="A10" s="102" t="s">
        <v>1602</v>
      </c>
      <c r="B10" s="211" t="s">
        <v>1603</v>
      </c>
      <c r="C10" s="99" t="s">
        <v>124</v>
      </c>
      <c r="D10" s="268" t="s">
        <v>117</v>
      </c>
      <c r="E10" s="86">
        <v>1039.52</v>
      </c>
    </row>
    <row r="11" spans="1:5" ht="16.5">
      <c r="A11" s="102" t="s">
        <v>1604</v>
      </c>
      <c r="B11" s="211" t="s">
        <v>1605</v>
      </c>
      <c r="C11" s="99" t="s">
        <v>124</v>
      </c>
      <c r="D11" s="268" t="s">
        <v>117</v>
      </c>
      <c r="E11" s="86">
        <v>1237.6600000000001</v>
      </c>
    </row>
    <row r="12" spans="1:5" ht="16.5">
      <c r="A12" s="102" t="s">
        <v>1606</v>
      </c>
      <c r="B12" s="211" t="s">
        <v>1607</v>
      </c>
      <c r="C12" s="99" t="s">
        <v>124</v>
      </c>
      <c r="D12" s="268" t="s">
        <v>117</v>
      </c>
      <c r="E12" s="86">
        <v>1292.32</v>
      </c>
    </row>
    <row r="13" spans="1:5" ht="16.5">
      <c r="A13" s="102" t="s">
        <v>1608</v>
      </c>
      <c r="B13" s="211" t="s">
        <v>1605</v>
      </c>
      <c r="C13" s="99" t="s">
        <v>124</v>
      </c>
      <c r="D13" s="268" t="s">
        <v>125</v>
      </c>
      <c r="E13" s="86">
        <v>1200</v>
      </c>
    </row>
    <row r="14" spans="1:5" ht="16.5">
      <c r="A14" s="102" t="s">
        <v>1609</v>
      </c>
      <c r="B14" s="211" t="s">
        <v>1610</v>
      </c>
      <c r="C14" s="99" t="s">
        <v>116</v>
      </c>
      <c r="D14" s="268" t="s">
        <v>117</v>
      </c>
      <c r="E14" s="86">
        <v>1185.83</v>
      </c>
    </row>
    <row r="15" spans="1:5" ht="16.5">
      <c r="A15" s="102" t="s">
        <v>1611</v>
      </c>
      <c r="B15" s="211" t="s">
        <v>1597</v>
      </c>
      <c r="C15" s="99" t="s">
        <v>116</v>
      </c>
      <c r="D15" s="268" t="s">
        <v>117</v>
      </c>
      <c r="E15" s="86">
        <v>2058.91</v>
      </c>
    </row>
    <row r="16" spans="1:5" ht="16.5">
      <c r="A16" s="102" t="s">
        <v>1612</v>
      </c>
      <c r="B16" s="211" t="s">
        <v>1613</v>
      </c>
      <c r="C16" s="99" t="s">
        <v>116</v>
      </c>
      <c r="D16" s="268" t="s">
        <v>117</v>
      </c>
      <c r="E16" s="86">
        <v>1060.72</v>
      </c>
    </row>
    <row r="17" spans="1:6" ht="16.5">
      <c r="A17" s="102" t="s">
        <v>1614</v>
      </c>
      <c r="B17" s="211" t="s">
        <v>1603</v>
      </c>
      <c r="C17" s="99" t="s">
        <v>124</v>
      </c>
      <c r="D17" s="268" t="s">
        <v>117</v>
      </c>
      <c r="E17" s="86">
        <v>1253.51</v>
      </c>
    </row>
    <row r="18" spans="1:6" ht="16.5">
      <c r="A18" s="102" t="s">
        <v>1615</v>
      </c>
      <c r="B18" s="211" t="s">
        <v>1616</v>
      </c>
      <c r="C18" s="99" t="s">
        <v>124</v>
      </c>
      <c r="D18" s="268" t="s">
        <v>125</v>
      </c>
      <c r="E18" s="86">
        <v>2200</v>
      </c>
    </row>
    <row r="19" spans="1:6" ht="16.5">
      <c r="A19" s="102" t="s">
        <v>1617</v>
      </c>
      <c r="B19" s="211" t="s">
        <v>1618</v>
      </c>
      <c r="C19" s="99" t="s">
        <v>124</v>
      </c>
      <c r="D19" s="268" t="s">
        <v>125</v>
      </c>
      <c r="E19" s="86">
        <v>2200</v>
      </c>
    </row>
    <row r="20" spans="1:6" ht="16.5">
      <c r="A20" s="102" t="s">
        <v>1619</v>
      </c>
      <c r="B20" s="211" t="s">
        <v>1620</v>
      </c>
      <c r="C20" s="99" t="s">
        <v>124</v>
      </c>
      <c r="D20" s="268" t="s">
        <v>125</v>
      </c>
      <c r="E20" s="86">
        <v>2200</v>
      </c>
    </row>
    <row r="21" spans="1:6" ht="16.5">
      <c r="A21" s="102" t="s">
        <v>1621</v>
      </c>
      <c r="B21" s="211" t="s">
        <v>1622</v>
      </c>
      <c r="C21" s="99" t="s">
        <v>124</v>
      </c>
      <c r="D21" s="268" t="s">
        <v>125</v>
      </c>
      <c r="E21" s="86"/>
      <c r="F21" t="s">
        <v>552</v>
      </c>
    </row>
    <row r="22" spans="1:6" ht="16.5">
      <c r="A22" s="102" t="s">
        <v>1623</v>
      </c>
      <c r="B22" s="211" t="s">
        <v>1603</v>
      </c>
      <c r="C22" s="99" t="s">
        <v>124</v>
      </c>
      <c r="D22" s="268" t="s">
        <v>1624</v>
      </c>
      <c r="E22" s="86"/>
      <c r="F22" t="s">
        <v>1625</v>
      </c>
    </row>
    <row r="23" spans="1:6" ht="16.5">
      <c r="A23" s="102" t="s">
        <v>1626</v>
      </c>
      <c r="B23" s="211" t="s">
        <v>1591</v>
      </c>
      <c r="C23" s="99" t="s">
        <v>124</v>
      </c>
      <c r="D23" s="268" t="s">
        <v>1624</v>
      </c>
      <c r="E23" s="86">
        <v>1119.6500000000001</v>
      </c>
    </row>
    <row r="24" spans="1:6" ht="16.5">
      <c r="A24" s="102" t="s">
        <v>1627</v>
      </c>
      <c r="B24" s="211" t="s">
        <v>1628</v>
      </c>
      <c r="C24" s="99" t="s">
        <v>116</v>
      </c>
      <c r="D24" s="268" t="s">
        <v>117</v>
      </c>
      <c r="E24" s="86">
        <v>935.24</v>
      </c>
    </row>
    <row r="25" spans="1:6" ht="16.5">
      <c r="A25" s="102" t="s">
        <v>1629</v>
      </c>
      <c r="B25" s="211" t="s">
        <v>1630</v>
      </c>
      <c r="C25" s="99" t="s">
        <v>116</v>
      </c>
      <c r="D25" s="268" t="s">
        <v>117</v>
      </c>
      <c r="E25" s="86">
        <v>935.24</v>
      </c>
    </row>
    <row r="26" spans="1:6" ht="16.5">
      <c r="A26" s="102" t="s">
        <v>1631</v>
      </c>
      <c r="B26" s="211" t="s">
        <v>1632</v>
      </c>
      <c r="C26" s="99" t="s">
        <v>116</v>
      </c>
      <c r="D26" s="268" t="s">
        <v>117</v>
      </c>
      <c r="E26" s="86">
        <v>935.24</v>
      </c>
    </row>
    <row r="27" spans="1:6" ht="16.5">
      <c r="A27" s="102" t="s">
        <v>1633</v>
      </c>
      <c r="B27" s="211" t="s">
        <v>1634</v>
      </c>
      <c r="C27" s="99" t="s">
        <v>116</v>
      </c>
      <c r="D27" s="268" t="s">
        <v>117</v>
      </c>
      <c r="E27" s="86">
        <v>652.61</v>
      </c>
    </row>
    <row r="28" spans="1:6" ht="16.5">
      <c r="A28" s="102" t="s">
        <v>1635</v>
      </c>
      <c r="B28" s="211" t="s">
        <v>1636</v>
      </c>
      <c r="C28" s="99" t="s">
        <v>116</v>
      </c>
      <c r="D28" s="268" t="s">
        <v>117</v>
      </c>
      <c r="E28" s="86">
        <v>935.24</v>
      </c>
    </row>
    <row r="29" spans="1:6" ht="16.5">
      <c r="A29" s="102" t="s">
        <v>1637</v>
      </c>
      <c r="B29" s="211" t="s">
        <v>1638</v>
      </c>
      <c r="C29" s="99" t="s">
        <v>116</v>
      </c>
      <c r="D29" s="268" t="s">
        <v>117</v>
      </c>
      <c r="E29" s="86">
        <v>734.64</v>
      </c>
    </row>
    <row r="30" spans="1:6" ht="16.5">
      <c r="A30" s="102"/>
      <c r="B30" s="211" t="s">
        <v>1639</v>
      </c>
      <c r="C30" s="99"/>
      <c r="D30" s="268"/>
      <c r="E30" s="86">
        <v>7365</v>
      </c>
    </row>
    <row r="31" spans="1:6" ht="16.5">
      <c r="A31" s="102"/>
      <c r="B31" s="211" t="s">
        <v>1640</v>
      </c>
      <c r="C31" s="99"/>
      <c r="D31" s="268"/>
      <c r="E31" s="86">
        <v>6100</v>
      </c>
    </row>
    <row r="32" spans="1:6" ht="16.5">
      <c r="A32" s="102"/>
      <c r="B32" s="211"/>
      <c r="C32" s="99"/>
      <c r="D32" s="268"/>
      <c r="E32" s="86"/>
    </row>
    <row r="33" spans="1:6" ht="16.5">
      <c r="A33" s="102"/>
      <c r="B33" s="211"/>
      <c r="C33" s="99"/>
      <c r="D33" s="268"/>
      <c r="E33" s="86"/>
    </row>
    <row r="34" spans="1:6" ht="16.5">
      <c r="A34" s="699" t="s">
        <v>133</v>
      </c>
      <c r="B34" s="699"/>
      <c r="C34" s="699"/>
      <c r="D34" s="699"/>
      <c r="E34" s="87">
        <f>SUM(E5:E33)</f>
        <v>40661.030000000006</v>
      </c>
    </row>
    <row r="35" spans="1:6" ht="16.5">
      <c r="A35" s="699" t="s">
        <v>134</v>
      </c>
      <c r="B35" s="699"/>
      <c r="C35" s="699"/>
      <c r="D35" s="699"/>
      <c r="E35" s="106">
        <f>E4-E34</f>
        <v>9338.9699999999939</v>
      </c>
      <c r="F35" t="s">
        <v>1641</v>
      </c>
    </row>
    <row r="36" spans="1:6" ht="16.5">
      <c r="A36" s="629"/>
      <c r="B36" s="210"/>
      <c r="C36" s="629"/>
      <c r="D36" s="629"/>
      <c r="E36" s="108"/>
    </row>
    <row r="37" spans="1:6" ht="16.5">
      <c r="A37" s="629" t="s">
        <v>205</v>
      </c>
      <c r="B37" s="210"/>
      <c r="C37" s="629"/>
      <c r="D37" s="629"/>
      <c r="E37" s="108"/>
    </row>
  </sheetData>
  <mergeCells count="6">
    <mergeCell ref="A35:D35"/>
    <mergeCell ref="A3:A4"/>
    <mergeCell ref="B3:B4"/>
    <mergeCell ref="C3:C4"/>
    <mergeCell ref="D3:D4"/>
    <mergeCell ref="A34:D34"/>
  </mergeCells>
  <hyperlinks>
    <hyperlink ref="E1" location="Indice!A1" display="Índice" xr:uid="{00000000-0004-0000-4600-000000000000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29"/>
  <sheetViews>
    <sheetView workbookViewId="0" xr3:uid="{DF95F3C3-FF18-5858-A1B1-8F27687753E1}">
      <selection activeCell="F28" sqref="F28"/>
    </sheetView>
  </sheetViews>
  <sheetFormatPr defaultRowHeight="12.75"/>
  <cols>
    <col min="1" max="1" width="20.85546875" customWidth="1"/>
    <col min="2" max="2" width="40.5703125" customWidth="1"/>
    <col min="3" max="3" width="21.85546875" customWidth="1"/>
    <col min="4" max="4" width="22.7109375" customWidth="1"/>
    <col min="5" max="5" width="20.5703125" customWidth="1"/>
  </cols>
  <sheetData>
    <row r="1" spans="1:5" ht="16.5">
      <c r="A1" s="188" t="s">
        <v>98</v>
      </c>
      <c r="B1" s="189" t="s">
        <v>97</v>
      </c>
      <c r="C1" s="190"/>
      <c r="D1" s="190"/>
      <c r="E1" s="427" t="s">
        <v>103</v>
      </c>
    </row>
    <row r="2" spans="1:5" ht="16.5">
      <c r="A2" s="191"/>
      <c r="B2" s="192"/>
      <c r="C2" s="193"/>
      <c r="D2" s="194"/>
      <c r="E2" s="139"/>
    </row>
    <row r="3" spans="1:5" ht="16.5">
      <c r="A3" s="639" t="s">
        <v>104</v>
      </c>
      <c r="B3" s="641" t="s">
        <v>105</v>
      </c>
      <c r="C3" s="643" t="s">
        <v>106</v>
      </c>
      <c r="D3" s="641" t="s">
        <v>107</v>
      </c>
      <c r="E3" s="617" t="s">
        <v>1589</v>
      </c>
    </row>
    <row r="4" spans="1:5" ht="16.5">
      <c r="A4" s="639"/>
      <c r="B4" s="641"/>
      <c r="C4" s="643"/>
      <c r="D4" s="641"/>
      <c r="E4" s="196">
        <v>50000</v>
      </c>
    </row>
    <row r="5" spans="1:5" ht="16.5">
      <c r="A5" s="98" t="s">
        <v>1642</v>
      </c>
      <c r="B5" s="265" t="s">
        <v>1643</v>
      </c>
      <c r="C5" s="97" t="s">
        <v>124</v>
      </c>
      <c r="D5" s="97" t="s">
        <v>125</v>
      </c>
      <c r="E5" s="141">
        <v>7000</v>
      </c>
    </row>
    <row r="6" spans="1:5" ht="16.5">
      <c r="A6" s="98" t="s">
        <v>1644</v>
      </c>
      <c r="B6" s="265" t="s">
        <v>1645</v>
      </c>
      <c r="C6" s="97" t="s">
        <v>124</v>
      </c>
      <c r="D6" s="97" t="s">
        <v>117</v>
      </c>
      <c r="E6" s="141">
        <v>1003.82</v>
      </c>
    </row>
    <row r="7" spans="1:5" ht="16.5">
      <c r="A7" s="102" t="s">
        <v>1646</v>
      </c>
      <c r="B7" s="211" t="s">
        <v>1647</v>
      </c>
      <c r="C7" s="99" t="s">
        <v>124</v>
      </c>
      <c r="D7" s="268" t="s">
        <v>117</v>
      </c>
      <c r="E7" s="86" t="s">
        <v>1648</v>
      </c>
    </row>
    <row r="8" spans="1:5" ht="16.5">
      <c r="A8" s="102" t="s">
        <v>1649</v>
      </c>
      <c r="B8" s="211" t="s">
        <v>1650</v>
      </c>
      <c r="C8" s="99" t="s">
        <v>116</v>
      </c>
      <c r="D8" s="268" t="s">
        <v>117</v>
      </c>
      <c r="E8" s="86" t="s">
        <v>1651</v>
      </c>
    </row>
    <row r="9" spans="1:5" ht="16.5">
      <c r="A9" s="102" t="s">
        <v>1652</v>
      </c>
      <c r="B9" s="211" t="s">
        <v>1643</v>
      </c>
      <c r="C9" s="99" t="s">
        <v>124</v>
      </c>
      <c r="D9" s="268" t="s">
        <v>117</v>
      </c>
      <c r="E9" s="86" t="s">
        <v>1653</v>
      </c>
    </row>
    <row r="10" spans="1:5" ht="16.5">
      <c r="A10" s="102" t="s">
        <v>1654</v>
      </c>
      <c r="B10" s="211" t="s">
        <v>1655</v>
      </c>
      <c r="C10" s="99" t="s">
        <v>116</v>
      </c>
      <c r="D10" s="268" t="s">
        <v>117</v>
      </c>
      <c r="E10" s="86">
        <v>596.5</v>
      </c>
    </row>
    <row r="11" spans="1:5" ht="16.5">
      <c r="A11" s="102" t="s">
        <v>1656</v>
      </c>
      <c r="B11" s="211" t="s">
        <v>1643</v>
      </c>
      <c r="C11" s="99" t="s">
        <v>124</v>
      </c>
      <c r="D11" s="268" t="s">
        <v>117</v>
      </c>
      <c r="E11" s="86">
        <v>1900.9</v>
      </c>
    </row>
    <row r="12" spans="1:5" ht="16.5">
      <c r="A12" s="102" t="s">
        <v>1657</v>
      </c>
      <c r="B12" s="211" t="s">
        <v>1658</v>
      </c>
      <c r="C12" s="99" t="s">
        <v>124</v>
      </c>
      <c r="D12" s="268" t="s">
        <v>117</v>
      </c>
      <c r="E12" s="86">
        <v>5284.64</v>
      </c>
    </row>
    <row r="13" spans="1:5" ht="16.5">
      <c r="A13" s="102" t="s">
        <v>1659</v>
      </c>
      <c r="B13" s="211" t="s">
        <v>1643</v>
      </c>
      <c r="C13" s="99" t="s">
        <v>124</v>
      </c>
      <c r="D13" s="268" t="s">
        <v>117</v>
      </c>
      <c r="E13" s="86">
        <v>1084.92</v>
      </c>
    </row>
    <row r="14" spans="1:5" ht="16.5">
      <c r="A14" s="102" t="s">
        <v>1660</v>
      </c>
      <c r="B14" s="211" t="s">
        <v>1645</v>
      </c>
      <c r="C14" s="99" t="s">
        <v>124</v>
      </c>
      <c r="D14" s="268" t="s">
        <v>125</v>
      </c>
      <c r="E14" s="86">
        <v>4000</v>
      </c>
    </row>
    <row r="15" spans="1:5" ht="16.5">
      <c r="A15" s="102" t="s">
        <v>1661</v>
      </c>
      <c r="B15" s="211" t="s">
        <v>1662</v>
      </c>
      <c r="C15" s="99" t="s">
        <v>116</v>
      </c>
      <c r="D15" s="268" t="s">
        <v>117</v>
      </c>
      <c r="E15" s="86">
        <v>1620.55</v>
      </c>
    </row>
    <row r="16" spans="1:5" ht="16.5">
      <c r="A16" s="102" t="s">
        <v>1663</v>
      </c>
      <c r="B16" s="211" t="s">
        <v>1664</v>
      </c>
      <c r="C16" s="99" t="s">
        <v>116</v>
      </c>
      <c r="D16" s="268" t="s">
        <v>117</v>
      </c>
      <c r="E16" s="86">
        <v>1701.36</v>
      </c>
    </row>
    <row r="17" spans="1:6" ht="16.5">
      <c r="A17" s="102" t="s">
        <v>1665</v>
      </c>
      <c r="B17" s="211" t="s">
        <v>1666</v>
      </c>
      <c r="C17" s="99" t="s">
        <v>116</v>
      </c>
      <c r="D17" s="268" t="s">
        <v>117</v>
      </c>
      <c r="E17" s="86">
        <v>797.1</v>
      </c>
    </row>
    <row r="18" spans="1:6" ht="16.5">
      <c r="A18" s="102" t="s">
        <v>1667</v>
      </c>
      <c r="B18" s="211" t="s">
        <v>1668</v>
      </c>
      <c r="C18" s="99" t="s">
        <v>124</v>
      </c>
      <c r="D18" s="268" t="s">
        <v>125</v>
      </c>
      <c r="E18" s="86">
        <v>4000</v>
      </c>
    </row>
    <row r="19" spans="1:6" ht="16.5">
      <c r="A19" s="102" t="s">
        <v>1669</v>
      </c>
      <c r="B19" s="211" t="s">
        <v>1670</v>
      </c>
      <c r="C19" s="99" t="s">
        <v>124</v>
      </c>
      <c r="D19" s="268" t="s">
        <v>125</v>
      </c>
      <c r="E19" s="86">
        <v>4000</v>
      </c>
    </row>
    <row r="20" spans="1:6" ht="16.5">
      <c r="A20" s="102" t="s">
        <v>1671</v>
      </c>
      <c r="B20" s="211" t="s">
        <v>1658</v>
      </c>
      <c r="C20" s="99" t="s">
        <v>124</v>
      </c>
      <c r="D20" s="268" t="s">
        <v>125</v>
      </c>
      <c r="E20" s="86">
        <v>3000</v>
      </c>
    </row>
    <row r="21" spans="1:6" ht="16.5">
      <c r="A21" s="102"/>
      <c r="B21" s="211"/>
      <c r="C21" s="99"/>
      <c r="D21" s="268"/>
      <c r="E21" s="86"/>
    </row>
    <row r="22" spans="1:6" ht="16.5">
      <c r="A22" s="102"/>
      <c r="B22" s="211"/>
      <c r="C22" s="99"/>
      <c r="D22" s="268"/>
      <c r="E22" s="86"/>
    </row>
    <row r="23" spans="1:6" ht="16.5">
      <c r="A23" s="102"/>
      <c r="B23" s="211"/>
      <c r="C23" s="99"/>
      <c r="D23" s="268"/>
      <c r="E23" s="86"/>
    </row>
    <row r="24" spans="1:6" ht="16.5">
      <c r="A24" s="102"/>
      <c r="B24" s="211"/>
      <c r="C24" s="99"/>
      <c r="D24" s="268"/>
      <c r="E24" s="86"/>
    </row>
    <row r="25" spans="1:6" ht="16.5">
      <c r="A25" s="102"/>
      <c r="B25" s="211"/>
      <c r="C25" s="99"/>
      <c r="D25" s="268"/>
      <c r="E25" s="86"/>
    </row>
    <row r="26" spans="1:6" ht="16.5">
      <c r="A26" s="699" t="s">
        <v>133</v>
      </c>
      <c r="B26" s="699"/>
      <c r="C26" s="699"/>
      <c r="D26" s="699"/>
      <c r="E26" s="87">
        <f>SUM(E5:E25)</f>
        <v>35989.789999999994</v>
      </c>
    </row>
    <row r="27" spans="1:6" ht="16.5">
      <c r="A27" s="699" t="s">
        <v>134</v>
      </c>
      <c r="B27" s="699"/>
      <c r="C27" s="699"/>
      <c r="D27" s="699"/>
      <c r="E27" s="106">
        <f>E4-E26</f>
        <v>14010.210000000006</v>
      </c>
      <c r="F27" t="s">
        <v>423</v>
      </c>
    </row>
    <row r="28" spans="1:6" ht="16.5">
      <c r="A28" s="629"/>
      <c r="B28" s="210"/>
      <c r="C28" s="629"/>
      <c r="D28" s="629"/>
      <c r="E28" s="108"/>
    </row>
    <row r="29" spans="1:6" ht="16.5">
      <c r="A29" s="629" t="s">
        <v>205</v>
      </c>
      <c r="B29" s="210"/>
      <c r="C29" s="629"/>
      <c r="D29" s="629"/>
      <c r="E29" s="108"/>
    </row>
  </sheetData>
  <mergeCells count="6">
    <mergeCell ref="A27:D27"/>
    <mergeCell ref="A3:A4"/>
    <mergeCell ref="B3:B4"/>
    <mergeCell ref="C3:C4"/>
    <mergeCell ref="D3:D4"/>
    <mergeCell ref="A26:D26"/>
  </mergeCells>
  <hyperlinks>
    <hyperlink ref="E1" location="Indice!A1" display="Índice" xr:uid="{00000000-0004-0000-4700-000000000000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F20"/>
  <sheetViews>
    <sheetView workbookViewId="0" xr3:uid="{AA45E0D5-1C69-5D35-8AA8-45E8B039A39C}">
      <selection activeCell="E14" sqref="E14"/>
    </sheetView>
  </sheetViews>
  <sheetFormatPr defaultRowHeight="12.75"/>
  <cols>
    <col min="1" max="1" width="20.7109375" customWidth="1"/>
    <col min="2" max="2" width="38.85546875" customWidth="1"/>
    <col min="3" max="3" width="14.28515625" customWidth="1"/>
    <col min="4" max="4" width="24.5703125" customWidth="1"/>
    <col min="5" max="5" width="16.28515625" customWidth="1"/>
  </cols>
  <sheetData>
    <row r="1" spans="1:5" ht="16.5">
      <c r="A1" s="188" t="s">
        <v>100</v>
      </c>
      <c r="B1" s="189" t="s">
        <v>99</v>
      </c>
      <c r="C1" s="190"/>
      <c r="D1" s="190"/>
      <c r="E1" s="427" t="s">
        <v>103</v>
      </c>
    </row>
    <row r="2" spans="1:5" ht="16.5">
      <c r="A2" s="191"/>
      <c r="B2" s="192"/>
      <c r="C2" s="193"/>
      <c r="D2" s="194"/>
      <c r="E2" s="139"/>
    </row>
    <row r="3" spans="1:5" ht="16.5">
      <c r="A3" s="639" t="s">
        <v>104</v>
      </c>
      <c r="B3" s="641" t="s">
        <v>105</v>
      </c>
      <c r="C3" s="643" t="s">
        <v>106</v>
      </c>
      <c r="D3" s="641" t="s">
        <v>107</v>
      </c>
      <c r="E3" s="617" t="s">
        <v>1589</v>
      </c>
    </row>
    <row r="4" spans="1:5" ht="16.5">
      <c r="A4" s="639"/>
      <c r="B4" s="641"/>
      <c r="C4" s="643"/>
      <c r="D4" s="641"/>
      <c r="E4" s="196">
        <v>10000</v>
      </c>
    </row>
    <row r="5" spans="1:5" ht="16.5">
      <c r="A5" s="102" t="s">
        <v>1672</v>
      </c>
      <c r="B5" s="211" t="s">
        <v>1673</v>
      </c>
      <c r="C5" s="99" t="s">
        <v>116</v>
      </c>
      <c r="D5" s="268" t="s">
        <v>117</v>
      </c>
      <c r="E5" s="86">
        <v>1874.29</v>
      </c>
    </row>
    <row r="6" spans="1:5" ht="16.5">
      <c r="A6" s="102" t="s">
        <v>1674</v>
      </c>
      <c r="B6" s="211" t="s">
        <v>1675</v>
      </c>
      <c r="C6" s="99" t="s">
        <v>116</v>
      </c>
      <c r="D6" s="268" t="s">
        <v>117</v>
      </c>
      <c r="E6" s="86">
        <v>1289.18</v>
      </c>
    </row>
    <row r="7" spans="1:5" ht="16.5">
      <c r="A7" s="102" t="s">
        <v>1676</v>
      </c>
      <c r="B7" s="211" t="s">
        <v>1677</v>
      </c>
      <c r="C7" s="99" t="s">
        <v>124</v>
      </c>
      <c r="D7" s="268" t="s">
        <v>125</v>
      </c>
      <c r="E7" s="141">
        <v>2180</v>
      </c>
    </row>
    <row r="8" spans="1:5" ht="16.5">
      <c r="A8" s="102" t="s">
        <v>1678</v>
      </c>
      <c r="B8" s="211" t="s">
        <v>1679</v>
      </c>
      <c r="C8" s="99" t="s">
        <v>112</v>
      </c>
      <c r="D8" s="268" t="s">
        <v>113</v>
      </c>
      <c r="E8" s="86">
        <v>1000</v>
      </c>
    </row>
    <row r="9" spans="1:5" ht="16.5">
      <c r="A9" s="102" t="s">
        <v>1680</v>
      </c>
      <c r="B9" s="211" t="s">
        <v>129</v>
      </c>
      <c r="C9" s="99" t="s">
        <v>124</v>
      </c>
      <c r="D9" s="268" t="s">
        <v>125</v>
      </c>
      <c r="E9" s="86">
        <v>320</v>
      </c>
    </row>
    <row r="10" spans="1:5" ht="16.5">
      <c r="A10" s="102" t="s">
        <v>1681</v>
      </c>
      <c r="B10" s="211" t="s">
        <v>1682</v>
      </c>
      <c r="C10" s="99" t="s">
        <v>112</v>
      </c>
      <c r="D10" s="268" t="s">
        <v>113</v>
      </c>
      <c r="E10" s="86">
        <v>1000</v>
      </c>
    </row>
    <row r="11" spans="1:5" ht="16.5">
      <c r="A11" s="102"/>
      <c r="B11" s="211"/>
      <c r="C11" s="99"/>
      <c r="D11" s="268"/>
      <c r="E11" s="86"/>
    </row>
    <row r="12" spans="1:5" ht="16.5">
      <c r="A12" s="102"/>
      <c r="B12" s="211" t="s">
        <v>1683</v>
      </c>
      <c r="C12" s="99"/>
      <c r="D12" s="268"/>
      <c r="E12" s="86">
        <v>1791.48</v>
      </c>
    </row>
    <row r="13" spans="1:5" ht="16.5">
      <c r="A13" s="102"/>
      <c r="B13" s="211"/>
      <c r="C13" s="99"/>
      <c r="D13" s="268"/>
      <c r="E13" s="86"/>
    </row>
    <row r="14" spans="1:5" ht="16.5">
      <c r="A14" s="102"/>
      <c r="B14" s="211"/>
      <c r="C14" s="99"/>
      <c r="D14" s="268"/>
      <c r="E14" s="86"/>
    </row>
    <row r="15" spans="1:5" ht="16.5">
      <c r="A15" s="102"/>
      <c r="B15" s="211"/>
      <c r="C15" s="99"/>
      <c r="D15" s="268"/>
      <c r="E15" s="86"/>
    </row>
    <row r="16" spans="1:5" ht="16.5">
      <c r="A16" s="102"/>
      <c r="B16" s="211"/>
      <c r="C16" s="99"/>
      <c r="D16" s="268"/>
      <c r="E16" s="86"/>
    </row>
    <row r="17" spans="1:6" ht="16.5">
      <c r="A17" s="102"/>
      <c r="B17" s="211"/>
      <c r="C17" s="99"/>
      <c r="D17" s="268"/>
      <c r="E17" s="86"/>
    </row>
    <row r="18" spans="1:6" ht="16.5">
      <c r="A18" s="102"/>
      <c r="B18" s="211"/>
      <c r="C18" s="99"/>
      <c r="D18" s="268"/>
      <c r="E18" s="86"/>
    </row>
    <row r="19" spans="1:6" ht="16.5">
      <c r="A19" s="699" t="s">
        <v>133</v>
      </c>
      <c r="B19" s="699"/>
      <c r="C19" s="699"/>
      <c r="D19" s="699"/>
      <c r="E19" s="87">
        <f>SUM(E5:E18)</f>
        <v>9454.9500000000007</v>
      </c>
    </row>
    <row r="20" spans="1:6" ht="16.5">
      <c r="A20" s="699" t="s">
        <v>134</v>
      </c>
      <c r="B20" s="699"/>
      <c r="C20" s="699"/>
      <c r="D20" s="699"/>
      <c r="E20" s="106">
        <f>E4-E19</f>
        <v>545.04999999999927</v>
      </c>
      <c r="F20" t="s">
        <v>252</v>
      </c>
    </row>
  </sheetData>
  <mergeCells count="6">
    <mergeCell ref="A20:D20"/>
    <mergeCell ref="A3:A4"/>
    <mergeCell ref="B3:B4"/>
    <mergeCell ref="C3:C4"/>
    <mergeCell ref="D3:D4"/>
    <mergeCell ref="A19:D19"/>
  </mergeCells>
  <hyperlinks>
    <hyperlink ref="E1" location="Indice!A1" display="Índice" xr:uid="{00000000-0004-0000-48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Plan55">
    <tabColor indexed="9"/>
  </sheetPr>
  <dimension ref="A1:IR234"/>
  <sheetViews>
    <sheetView workbookViewId="0" xr3:uid="{571A5ED1-A84E-5E19-816D-794C0E1B97C4}">
      <selection activeCell="E1" sqref="E1"/>
    </sheetView>
  </sheetViews>
  <sheetFormatPr defaultRowHeight="20.100000000000001" customHeight="1"/>
  <cols>
    <col min="1" max="1" width="18.7109375" style="187" customWidth="1"/>
    <col min="2" max="2" width="41.7109375" style="210" customWidth="1"/>
    <col min="3" max="3" width="14.85546875" style="187" customWidth="1"/>
    <col min="4" max="4" width="23.85546875" style="187" customWidth="1"/>
    <col min="5" max="5" width="12.42578125" style="108" customWidth="1"/>
    <col min="6" max="6" width="14.5703125" style="108" customWidth="1"/>
    <col min="7" max="16384" width="9.140625" style="108"/>
  </cols>
  <sheetData>
    <row r="1" spans="1:252" ht="20.100000000000001" customHeight="1">
      <c r="A1" s="188" t="s">
        <v>102</v>
      </c>
      <c r="B1" s="189" t="s">
        <v>1684</v>
      </c>
      <c r="C1" s="190"/>
      <c r="D1" s="190"/>
      <c r="E1" s="403" t="s">
        <v>103</v>
      </c>
    </row>
    <row r="2" spans="1:252" ht="20.100000000000001" customHeight="1">
      <c r="A2" s="191"/>
      <c r="B2" s="192"/>
      <c r="C2" s="193"/>
      <c r="D2" s="194"/>
      <c r="E2" s="85"/>
    </row>
    <row r="3" spans="1:252" ht="20.100000000000001" customHeight="1">
      <c r="A3" s="639" t="s">
        <v>104</v>
      </c>
      <c r="B3" s="737" t="s">
        <v>105</v>
      </c>
      <c r="C3" s="643" t="s">
        <v>106</v>
      </c>
      <c r="D3" s="641" t="s">
        <v>107</v>
      </c>
      <c r="E3" s="618" t="s">
        <v>109</v>
      </c>
    </row>
    <row r="4" spans="1:252" ht="20.100000000000001" customHeight="1">
      <c r="A4" s="639"/>
      <c r="B4" s="737"/>
      <c r="C4" s="643"/>
      <c r="D4" s="641"/>
      <c r="E4" s="514">
        <v>90639.84</v>
      </c>
    </row>
    <row r="5" spans="1:252" s="48" customFormat="1" ht="20.100000000000001" customHeight="1">
      <c r="A5" s="620" t="s">
        <v>1685</v>
      </c>
      <c r="B5" s="35" t="s">
        <v>1686</v>
      </c>
      <c r="C5" s="620" t="s">
        <v>116</v>
      </c>
      <c r="D5" s="620" t="s">
        <v>117</v>
      </c>
      <c r="E5" s="515">
        <v>892.3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86" customFormat="1" ht="20.100000000000001" customHeight="1">
      <c r="A6" s="204" t="s">
        <v>1687</v>
      </c>
      <c r="B6" s="331" t="s">
        <v>1688</v>
      </c>
      <c r="C6" s="101" t="s">
        <v>124</v>
      </c>
      <c r="D6" s="99" t="s">
        <v>117</v>
      </c>
      <c r="E6" s="516">
        <v>1930.57</v>
      </c>
    </row>
    <row r="7" spans="1:252" ht="20.100000000000001" customHeight="1">
      <c r="A7" s="103" t="s">
        <v>1689</v>
      </c>
      <c r="B7" s="246" t="s">
        <v>1690</v>
      </c>
      <c r="C7" s="103" t="s">
        <v>116</v>
      </c>
      <c r="D7" s="103" t="s">
        <v>117</v>
      </c>
      <c r="E7" s="330">
        <v>2171.83</v>
      </c>
    </row>
    <row r="8" spans="1:252" ht="20.100000000000001" customHeight="1">
      <c r="A8" s="103" t="s">
        <v>1691</v>
      </c>
      <c r="B8" s="246" t="s">
        <v>1692</v>
      </c>
      <c r="C8" s="103" t="s">
        <v>116</v>
      </c>
      <c r="D8" s="103" t="s">
        <v>117</v>
      </c>
      <c r="E8" s="330">
        <v>1454.16</v>
      </c>
    </row>
    <row r="9" spans="1:252" ht="20.100000000000001" customHeight="1">
      <c r="A9" s="103" t="s">
        <v>1693</v>
      </c>
      <c r="B9" s="246" t="s">
        <v>1694</v>
      </c>
      <c r="C9" s="103" t="s">
        <v>116</v>
      </c>
      <c r="D9" s="103" t="s">
        <v>117</v>
      </c>
      <c r="E9" s="330">
        <v>1317.31</v>
      </c>
    </row>
    <row r="10" spans="1:252" ht="20.100000000000001" customHeight="1">
      <c r="A10" s="103" t="s">
        <v>1695</v>
      </c>
      <c r="B10" s="246" t="s">
        <v>1696</v>
      </c>
      <c r="C10" s="103" t="s">
        <v>112</v>
      </c>
      <c r="D10" s="103" t="s">
        <v>113</v>
      </c>
      <c r="E10" s="330">
        <v>700</v>
      </c>
    </row>
    <row r="11" spans="1:252" ht="20.100000000000001" customHeight="1">
      <c r="A11" s="103" t="s">
        <v>1697</v>
      </c>
      <c r="B11" s="248" t="s">
        <v>1698</v>
      </c>
      <c r="C11" s="249" t="s">
        <v>124</v>
      </c>
      <c r="D11" s="250" t="s">
        <v>125</v>
      </c>
      <c r="E11" s="517">
        <v>600</v>
      </c>
    </row>
    <row r="12" spans="1:252" ht="20.100000000000001" customHeight="1">
      <c r="A12" s="103" t="s">
        <v>1699</v>
      </c>
      <c r="B12" s="246" t="s">
        <v>1700</v>
      </c>
      <c r="C12" s="103" t="s">
        <v>116</v>
      </c>
      <c r="D12" s="103" t="s">
        <v>117</v>
      </c>
      <c r="E12" s="330">
        <v>819.42</v>
      </c>
    </row>
    <row r="13" spans="1:252" ht="20.100000000000001" customHeight="1">
      <c r="A13" s="103" t="s">
        <v>1701</v>
      </c>
      <c r="B13" s="246" t="s">
        <v>1702</v>
      </c>
      <c r="C13" s="103" t="s">
        <v>124</v>
      </c>
      <c r="D13" s="103" t="s">
        <v>117</v>
      </c>
      <c r="E13" s="330">
        <v>468.54</v>
      </c>
    </row>
    <row r="14" spans="1:252" ht="20.100000000000001" customHeight="1">
      <c r="A14" s="103" t="s">
        <v>1703</v>
      </c>
      <c r="B14" s="246" t="s">
        <v>305</v>
      </c>
      <c r="C14" s="103" t="s">
        <v>124</v>
      </c>
      <c r="D14" s="103" t="s">
        <v>117</v>
      </c>
      <c r="E14" s="330">
        <v>2493.7399999999998</v>
      </c>
    </row>
    <row r="15" spans="1:252" ht="20.100000000000001" customHeight="1">
      <c r="A15" s="103" t="s">
        <v>1704</v>
      </c>
      <c r="B15" s="246" t="s">
        <v>1705</v>
      </c>
      <c r="C15" s="103" t="s">
        <v>124</v>
      </c>
      <c r="D15" s="103" t="s">
        <v>117</v>
      </c>
      <c r="E15" s="330">
        <v>2609.4899999999998</v>
      </c>
    </row>
    <row r="16" spans="1:252" ht="20.100000000000001" customHeight="1">
      <c r="A16" s="388" t="s">
        <v>1706</v>
      </c>
      <c r="B16" s="498" t="s">
        <v>446</v>
      </c>
      <c r="C16" s="388" t="s">
        <v>124</v>
      </c>
      <c r="D16" s="388" t="s">
        <v>125</v>
      </c>
      <c r="E16" s="518">
        <v>400</v>
      </c>
    </row>
    <row r="17" spans="1:6" ht="20.100000000000001" customHeight="1">
      <c r="A17" s="103" t="s">
        <v>1707</v>
      </c>
      <c r="B17" s="246" t="s">
        <v>1708</v>
      </c>
      <c r="C17" s="103" t="s">
        <v>116</v>
      </c>
      <c r="D17" s="103" t="s">
        <v>117</v>
      </c>
      <c r="E17" s="330">
        <v>798.89</v>
      </c>
    </row>
    <row r="18" spans="1:6" ht="20.100000000000001" customHeight="1">
      <c r="A18" s="103" t="s">
        <v>1709</v>
      </c>
      <c r="B18" s="246" t="s">
        <v>1710</v>
      </c>
      <c r="C18" s="103" t="s">
        <v>124</v>
      </c>
      <c r="D18" s="103" t="s">
        <v>117</v>
      </c>
      <c r="E18" s="330">
        <v>1475.78</v>
      </c>
    </row>
    <row r="19" spans="1:6" ht="20.100000000000001" customHeight="1">
      <c r="A19" s="103" t="s">
        <v>1711</v>
      </c>
      <c r="B19" s="246" t="s">
        <v>1694</v>
      </c>
      <c r="C19" s="103" t="s">
        <v>116</v>
      </c>
      <c r="D19" s="103" t="s">
        <v>117</v>
      </c>
      <c r="E19" s="330">
        <v>2046.5</v>
      </c>
    </row>
    <row r="20" spans="1:6" ht="20.100000000000001" customHeight="1">
      <c r="A20" s="103" t="s">
        <v>1712</v>
      </c>
      <c r="B20" s="246" t="s">
        <v>1690</v>
      </c>
      <c r="C20" s="103" t="s">
        <v>116</v>
      </c>
      <c r="D20" s="103" t="s">
        <v>117</v>
      </c>
      <c r="E20" s="330">
        <v>2062.29</v>
      </c>
    </row>
    <row r="21" spans="1:6" ht="20.100000000000001" customHeight="1">
      <c r="A21" s="103" t="s">
        <v>1713</v>
      </c>
      <c r="B21" s="246" t="s">
        <v>1692</v>
      </c>
      <c r="C21" s="103" t="s">
        <v>116</v>
      </c>
      <c r="D21" s="103" t="s">
        <v>117</v>
      </c>
      <c r="E21" s="330">
        <v>1368.37</v>
      </c>
      <c r="F21" s="210"/>
    </row>
    <row r="22" spans="1:6" ht="20.100000000000001" customHeight="1">
      <c r="A22" s="103" t="s">
        <v>1714</v>
      </c>
      <c r="B22" s="246" t="s">
        <v>1700</v>
      </c>
      <c r="C22" s="103" t="s">
        <v>116</v>
      </c>
      <c r="D22" s="103" t="s">
        <v>117</v>
      </c>
      <c r="E22" s="330">
        <v>618.82000000000005</v>
      </c>
      <c r="F22" s="210"/>
    </row>
    <row r="23" spans="1:6" ht="20.100000000000001" customHeight="1">
      <c r="A23" s="103" t="s">
        <v>1715</v>
      </c>
      <c r="B23" s="246" t="s">
        <v>1716</v>
      </c>
      <c r="C23" s="103" t="s">
        <v>124</v>
      </c>
      <c r="D23" s="103" t="s">
        <v>117</v>
      </c>
      <c r="E23" s="330">
        <v>1194.07</v>
      </c>
      <c r="F23" s="210"/>
    </row>
    <row r="24" spans="1:6" ht="20.100000000000001" customHeight="1">
      <c r="A24" s="103" t="s">
        <v>1717</v>
      </c>
      <c r="B24" s="246" t="s">
        <v>1718</v>
      </c>
      <c r="C24" s="103" t="s">
        <v>116</v>
      </c>
      <c r="D24" s="103" t="s">
        <v>117</v>
      </c>
      <c r="E24" s="330">
        <v>1419.97</v>
      </c>
      <c r="F24" s="210"/>
    </row>
    <row r="25" spans="1:6" ht="20.100000000000001" customHeight="1">
      <c r="A25" s="103" t="s">
        <v>1719</v>
      </c>
      <c r="B25" s="246" t="s">
        <v>1720</v>
      </c>
      <c r="C25" s="103" t="s">
        <v>116</v>
      </c>
      <c r="D25" s="103" t="s">
        <v>117</v>
      </c>
      <c r="E25" s="330">
        <v>1419.97</v>
      </c>
      <c r="F25" s="210"/>
    </row>
    <row r="26" spans="1:6" ht="20.100000000000001" customHeight="1">
      <c r="A26" s="103" t="s">
        <v>1721</v>
      </c>
      <c r="B26" s="246" t="s">
        <v>1722</v>
      </c>
      <c r="C26" s="103" t="s">
        <v>124</v>
      </c>
      <c r="D26" s="103" t="s">
        <v>117</v>
      </c>
      <c r="E26" s="330">
        <v>2406.3000000000002</v>
      </c>
      <c r="F26" s="210"/>
    </row>
    <row r="27" spans="1:6" ht="20.100000000000001" customHeight="1">
      <c r="A27" s="103" t="s">
        <v>1723</v>
      </c>
      <c r="B27" s="246" t="s">
        <v>1494</v>
      </c>
      <c r="C27" s="103" t="s">
        <v>124</v>
      </c>
      <c r="D27" s="103" t="s">
        <v>125</v>
      </c>
      <c r="E27" s="330">
        <v>2000</v>
      </c>
      <c r="F27" s="210"/>
    </row>
    <row r="28" spans="1:6" ht="20.100000000000001" customHeight="1">
      <c r="A28" s="103" t="s">
        <v>1724</v>
      </c>
      <c r="B28" s="246" t="s">
        <v>1725</v>
      </c>
      <c r="C28" s="103" t="s">
        <v>116</v>
      </c>
      <c r="D28" s="103" t="s">
        <v>117</v>
      </c>
      <c r="E28" s="330">
        <v>848.81</v>
      </c>
      <c r="F28" s="210"/>
    </row>
    <row r="29" spans="1:6" ht="20.100000000000001" customHeight="1">
      <c r="A29" s="103" t="s">
        <v>1726</v>
      </c>
      <c r="B29" s="246" t="s">
        <v>1727</v>
      </c>
      <c r="C29" s="103" t="s">
        <v>116</v>
      </c>
      <c r="D29" s="103" t="s">
        <v>117</v>
      </c>
      <c r="E29" s="330">
        <v>2383.52</v>
      </c>
      <c r="F29" s="210"/>
    </row>
    <row r="30" spans="1:6" ht="20.100000000000001" customHeight="1">
      <c r="A30" s="103" t="s">
        <v>1728</v>
      </c>
      <c r="B30" s="246" t="s">
        <v>1729</v>
      </c>
      <c r="C30" s="103" t="s">
        <v>116</v>
      </c>
      <c r="D30" s="103" t="s">
        <v>117</v>
      </c>
      <c r="E30" s="330">
        <v>534.04</v>
      </c>
      <c r="F30" s="210"/>
    </row>
    <row r="31" spans="1:6" ht="20.100000000000001" customHeight="1">
      <c r="A31" s="103" t="s">
        <v>1730</v>
      </c>
      <c r="B31" s="246" t="s">
        <v>1731</v>
      </c>
      <c r="C31" s="103" t="s">
        <v>116</v>
      </c>
      <c r="D31" s="103" t="s">
        <v>117</v>
      </c>
      <c r="E31" s="330">
        <v>534.04</v>
      </c>
      <c r="F31" s="210"/>
    </row>
    <row r="32" spans="1:6" ht="20.100000000000001" customHeight="1">
      <c r="A32" s="103" t="s">
        <v>1732</v>
      </c>
      <c r="B32" s="246" t="s">
        <v>1733</v>
      </c>
      <c r="C32" s="103" t="s">
        <v>116</v>
      </c>
      <c r="D32" s="103" t="s">
        <v>117</v>
      </c>
      <c r="E32" s="330">
        <v>534.04</v>
      </c>
      <c r="F32" s="210"/>
    </row>
    <row r="33" spans="1:6" ht="20.100000000000001" customHeight="1">
      <c r="A33" s="103" t="s">
        <v>1734</v>
      </c>
      <c r="B33" s="246" t="s">
        <v>1735</v>
      </c>
      <c r="C33" s="103" t="s">
        <v>116</v>
      </c>
      <c r="D33" s="103" t="s">
        <v>117</v>
      </c>
      <c r="E33" s="330">
        <v>395.9</v>
      </c>
      <c r="F33" s="210"/>
    </row>
    <row r="34" spans="1:6" ht="20.100000000000001" customHeight="1">
      <c r="A34" s="103" t="s">
        <v>1736</v>
      </c>
      <c r="B34" s="246" t="s">
        <v>1722</v>
      </c>
      <c r="C34" s="103" t="s">
        <v>124</v>
      </c>
      <c r="D34" s="103" t="s">
        <v>117</v>
      </c>
      <c r="E34" s="330">
        <v>1627.35</v>
      </c>
      <c r="F34" s="210"/>
    </row>
    <row r="35" spans="1:6" ht="20.100000000000001" customHeight="1">
      <c r="A35" s="103" t="s">
        <v>1737</v>
      </c>
      <c r="B35" s="246" t="s">
        <v>1494</v>
      </c>
      <c r="C35" s="103" t="s">
        <v>124</v>
      </c>
      <c r="D35" s="103" t="s">
        <v>117</v>
      </c>
      <c r="E35" s="330">
        <v>1627.35</v>
      </c>
      <c r="F35" s="210"/>
    </row>
    <row r="36" spans="1:6" ht="20.100000000000001" customHeight="1">
      <c r="A36" s="103" t="s">
        <v>1738</v>
      </c>
      <c r="B36" s="246" t="s">
        <v>1494</v>
      </c>
      <c r="C36" s="103" t="s">
        <v>124</v>
      </c>
      <c r="D36" s="103" t="s">
        <v>117</v>
      </c>
      <c r="E36" s="330">
        <v>2211.8000000000002</v>
      </c>
      <c r="F36" s="210"/>
    </row>
    <row r="37" spans="1:6" ht="20.100000000000001" customHeight="1">
      <c r="A37" s="103" t="s">
        <v>1739</v>
      </c>
      <c r="B37" s="246" t="s">
        <v>1740</v>
      </c>
      <c r="C37" s="103" t="s">
        <v>116</v>
      </c>
      <c r="D37" s="103" t="s">
        <v>117</v>
      </c>
      <c r="E37" s="330">
        <v>596.5</v>
      </c>
      <c r="F37" s="210"/>
    </row>
    <row r="38" spans="1:6" ht="20.100000000000001" customHeight="1">
      <c r="A38" s="103" t="s">
        <v>1741</v>
      </c>
      <c r="B38" s="246" t="s">
        <v>1742</v>
      </c>
      <c r="C38" s="103" t="s">
        <v>116</v>
      </c>
      <c r="D38" s="103" t="s">
        <v>117</v>
      </c>
      <c r="E38" s="330">
        <v>395.9</v>
      </c>
      <c r="F38" s="210"/>
    </row>
    <row r="39" spans="1:6" ht="20.100000000000001" customHeight="1">
      <c r="A39" s="103" t="s">
        <v>1743</v>
      </c>
      <c r="B39" s="246" t="s">
        <v>1744</v>
      </c>
      <c r="C39" s="103" t="s">
        <v>116</v>
      </c>
      <c r="D39" s="103" t="s">
        <v>117</v>
      </c>
      <c r="E39" s="330">
        <v>501.5</v>
      </c>
      <c r="F39" s="210"/>
    </row>
    <row r="40" spans="1:6" ht="20.100000000000001" customHeight="1">
      <c r="A40" s="103" t="s">
        <v>1745</v>
      </c>
      <c r="B40" s="246" t="s">
        <v>1716</v>
      </c>
      <c r="C40" s="103" t="s">
        <v>124</v>
      </c>
      <c r="D40" s="103" t="s">
        <v>125</v>
      </c>
      <c r="E40" s="330">
        <v>1200</v>
      </c>
      <c r="F40" s="210"/>
    </row>
    <row r="41" spans="1:6" ht="20.100000000000001" customHeight="1">
      <c r="A41" s="103" t="s">
        <v>1746</v>
      </c>
      <c r="B41" s="246" t="s">
        <v>1747</v>
      </c>
      <c r="C41" s="103" t="s">
        <v>124</v>
      </c>
      <c r="D41" s="103" t="s">
        <v>117</v>
      </c>
      <c r="E41" s="330">
        <v>796.42</v>
      </c>
      <c r="F41" s="210"/>
    </row>
    <row r="42" spans="1:6" ht="20.100000000000001" customHeight="1">
      <c r="A42" s="103" t="s">
        <v>1748</v>
      </c>
      <c r="B42" s="246" t="s">
        <v>1749</v>
      </c>
      <c r="C42" s="103" t="s">
        <v>124</v>
      </c>
      <c r="D42" s="103" t="s">
        <v>117</v>
      </c>
      <c r="E42" s="330">
        <v>817.24</v>
      </c>
      <c r="F42" s="210"/>
    </row>
    <row r="43" spans="1:6" ht="20.100000000000001" customHeight="1">
      <c r="A43" s="103" t="s">
        <v>1750</v>
      </c>
      <c r="B43" s="246" t="s">
        <v>1492</v>
      </c>
      <c r="C43" s="103" t="s">
        <v>124</v>
      </c>
      <c r="D43" s="103" t="s">
        <v>125</v>
      </c>
      <c r="E43" s="330">
        <v>2500</v>
      </c>
      <c r="F43" s="210"/>
    </row>
    <row r="44" spans="1:6" ht="20.100000000000001" customHeight="1">
      <c r="A44" s="103" t="s">
        <v>1751</v>
      </c>
      <c r="B44" s="246" t="s">
        <v>475</v>
      </c>
      <c r="C44" s="103" t="s">
        <v>124</v>
      </c>
      <c r="D44" s="103" t="s">
        <v>125</v>
      </c>
      <c r="E44" s="330">
        <v>1500</v>
      </c>
      <c r="F44" s="210"/>
    </row>
    <row r="45" spans="1:6" ht="20.100000000000001" customHeight="1">
      <c r="A45" s="388" t="s">
        <v>1752</v>
      </c>
      <c r="B45" s="498" t="s">
        <v>1753</v>
      </c>
      <c r="C45" s="388" t="s">
        <v>124</v>
      </c>
      <c r="D45" s="388" t="s">
        <v>125</v>
      </c>
      <c r="E45" s="518">
        <v>1500</v>
      </c>
      <c r="F45" s="210"/>
    </row>
    <row r="46" spans="1:6" ht="20.100000000000001" customHeight="1">
      <c r="A46" s="103" t="s">
        <v>1754</v>
      </c>
      <c r="B46" s="246" t="s">
        <v>1755</v>
      </c>
      <c r="C46" s="103" t="s">
        <v>124</v>
      </c>
      <c r="D46" s="103" t="s">
        <v>125</v>
      </c>
      <c r="E46" s="330">
        <v>1000</v>
      </c>
      <c r="F46" s="210"/>
    </row>
    <row r="47" spans="1:6" ht="20.100000000000001" customHeight="1">
      <c r="A47" s="103" t="s">
        <v>1756</v>
      </c>
      <c r="B47" s="246" t="s">
        <v>1757</v>
      </c>
      <c r="C47" s="103" t="s">
        <v>124</v>
      </c>
      <c r="D47" s="103" t="s">
        <v>117</v>
      </c>
      <c r="E47" s="330">
        <v>1558.17</v>
      </c>
      <c r="F47" s="210"/>
    </row>
    <row r="48" spans="1:6" ht="20.100000000000001" customHeight="1">
      <c r="A48" s="103" t="s">
        <v>1758</v>
      </c>
      <c r="B48" s="246" t="s">
        <v>1759</v>
      </c>
      <c r="C48" s="103" t="s">
        <v>116</v>
      </c>
      <c r="D48" s="103" t="s">
        <v>117</v>
      </c>
      <c r="E48" s="330">
        <v>1539.69</v>
      </c>
      <c r="F48" s="210"/>
    </row>
    <row r="49" spans="1:6" ht="20.100000000000001" customHeight="1">
      <c r="A49" s="103" t="s">
        <v>1760</v>
      </c>
      <c r="B49" s="246" t="s">
        <v>1761</v>
      </c>
      <c r="C49" s="103" t="s">
        <v>1762</v>
      </c>
      <c r="D49" s="103" t="s">
        <v>117</v>
      </c>
      <c r="E49" s="330">
        <v>1368.12</v>
      </c>
      <c r="F49" s="210"/>
    </row>
    <row r="50" spans="1:6" ht="20.100000000000001" customHeight="1">
      <c r="A50" s="103" t="s">
        <v>1763</v>
      </c>
      <c r="B50" s="246" t="s">
        <v>1764</v>
      </c>
      <c r="C50" s="103" t="s">
        <v>124</v>
      </c>
      <c r="D50" s="103" t="s">
        <v>125</v>
      </c>
      <c r="E50" s="330">
        <v>1100</v>
      </c>
      <c r="F50" s="210"/>
    </row>
    <row r="51" spans="1:6" ht="20.100000000000001" customHeight="1">
      <c r="A51" s="103" t="s">
        <v>1765</v>
      </c>
      <c r="B51" s="246" t="s">
        <v>1494</v>
      </c>
      <c r="C51" s="103" t="s">
        <v>124</v>
      </c>
      <c r="D51" s="103" t="s">
        <v>125</v>
      </c>
      <c r="E51" s="330">
        <v>3000</v>
      </c>
      <c r="F51" s="210"/>
    </row>
    <row r="52" spans="1:6" ht="20.100000000000001" customHeight="1">
      <c r="A52" s="103" t="s">
        <v>1766</v>
      </c>
      <c r="B52" s="246" t="s">
        <v>1698</v>
      </c>
      <c r="C52" s="103" t="s">
        <v>124</v>
      </c>
      <c r="D52" s="103" t="s">
        <v>125</v>
      </c>
      <c r="E52" s="330">
        <v>1500</v>
      </c>
      <c r="F52" s="210"/>
    </row>
    <row r="53" spans="1:6" ht="20.100000000000001" customHeight="1">
      <c r="A53" s="103" t="s">
        <v>1767</v>
      </c>
      <c r="B53" s="246" t="s">
        <v>1698</v>
      </c>
      <c r="C53" s="103" t="s">
        <v>124</v>
      </c>
      <c r="D53" s="103" t="s">
        <v>125</v>
      </c>
      <c r="E53" s="330">
        <v>1500</v>
      </c>
      <c r="F53" s="210"/>
    </row>
    <row r="54" spans="1:6" ht="20.100000000000001" customHeight="1">
      <c r="A54" s="103" t="s">
        <v>1768</v>
      </c>
      <c r="B54" s="246" t="s">
        <v>1705</v>
      </c>
      <c r="C54" s="103" t="s">
        <v>124</v>
      </c>
      <c r="D54" s="103" t="s">
        <v>125</v>
      </c>
      <c r="E54" s="330">
        <v>2000</v>
      </c>
      <c r="F54" s="210"/>
    </row>
    <row r="55" spans="1:6" ht="20.100000000000001" customHeight="1">
      <c r="A55" s="103" t="s">
        <v>1769</v>
      </c>
      <c r="B55" s="246" t="s">
        <v>1705</v>
      </c>
      <c r="C55" s="103" t="s">
        <v>124</v>
      </c>
      <c r="D55" s="103" t="s">
        <v>125</v>
      </c>
      <c r="E55" s="330">
        <v>2000</v>
      </c>
      <c r="F55" s="210"/>
    </row>
    <row r="56" spans="1:6" ht="20.100000000000001" customHeight="1">
      <c r="A56" s="103" t="s">
        <v>1770</v>
      </c>
      <c r="B56" s="246" t="s">
        <v>1771</v>
      </c>
      <c r="C56" s="103" t="s">
        <v>116</v>
      </c>
      <c r="D56" s="103" t="s">
        <v>117</v>
      </c>
      <c r="E56" s="330">
        <v>2006.92</v>
      </c>
      <c r="F56" s="210"/>
    </row>
    <row r="57" spans="1:6" ht="20.100000000000001" customHeight="1">
      <c r="A57" s="103" t="s">
        <v>1772</v>
      </c>
      <c r="B57" s="246" t="s">
        <v>1773</v>
      </c>
      <c r="C57" s="103" t="s">
        <v>1762</v>
      </c>
      <c r="D57" s="103" t="s">
        <v>117</v>
      </c>
      <c r="E57" s="330">
        <v>2768.43</v>
      </c>
      <c r="F57" s="210"/>
    </row>
    <row r="58" spans="1:6" ht="20.100000000000001" customHeight="1">
      <c r="A58" s="103" t="s">
        <v>1774</v>
      </c>
      <c r="B58" s="246" t="s">
        <v>1775</v>
      </c>
      <c r="C58" s="103" t="s">
        <v>1762</v>
      </c>
      <c r="D58" s="103" t="s">
        <v>117</v>
      </c>
      <c r="E58" s="330">
        <v>772.61</v>
      </c>
      <c r="F58" s="210"/>
    </row>
    <row r="59" spans="1:6" ht="20.100000000000001" customHeight="1">
      <c r="A59" s="103" t="s">
        <v>1776</v>
      </c>
      <c r="B59" s="246" t="s">
        <v>1705</v>
      </c>
      <c r="C59" s="103" t="s">
        <v>1762</v>
      </c>
      <c r="D59" s="103" t="s">
        <v>117</v>
      </c>
      <c r="E59" s="330">
        <v>834.71</v>
      </c>
      <c r="F59" s="210"/>
    </row>
    <row r="60" spans="1:6" ht="20.100000000000001" customHeight="1">
      <c r="A60" s="103" t="s">
        <v>1777</v>
      </c>
      <c r="B60" s="246" t="s">
        <v>1778</v>
      </c>
      <c r="C60" s="103" t="s">
        <v>112</v>
      </c>
      <c r="D60" s="103" t="s">
        <v>113</v>
      </c>
      <c r="E60" s="330">
        <v>1000</v>
      </c>
      <c r="F60" s="210" t="s">
        <v>32</v>
      </c>
    </row>
    <row r="61" spans="1:6" ht="20.100000000000001" customHeight="1">
      <c r="A61" s="103" t="s">
        <v>1779</v>
      </c>
      <c r="B61" s="246" t="s">
        <v>1780</v>
      </c>
      <c r="C61" s="103" t="s">
        <v>112</v>
      </c>
      <c r="D61" s="103" t="s">
        <v>113</v>
      </c>
      <c r="E61" s="330">
        <v>1000</v>
      </c>
      <c r="F61" s="210" t="s">
        <v>32</v>
      </c>
    </row>
    <row r="62" spans="1:6" ht="20.100000000000001" customHeight="1">
      <c r="A62" s="103" t="s">
        <v>1781</v>
      </c>
      <c r="B62" s="246" t="s">
        <v>1782</v>
      </c>
      <c r="C62" s="103" t="s">
        <v>112</v>
      </c>
      <c r="D62" s="103" t="s">
        <v>113</v>
      </c>
      <c r="E62" s="330">
        <v>1000</v>
      </c>
      <c r="F62" s="210" t="s">
        <v>12</v>
      </c>
    </row>
    <row r="63" spans="1:6" ht="20.100000000000001" customHeight="1">
      <c r="A63" s="103" t="s">
        <v>1783</v>
      </c>
      <c r="B63" s="246" t="s">
        <v>1784</v>
      </c>
      <c r="C63" s="103" t="s">
        <v>112</v>
      </c>
      <c r="D63" s="103" t="s">
        <v>113</v>
      </c>
      <c r="E63" s="330">
        <v>1000</v>
      </c>
      <c r="F63" s="210" t="s">
        <v>12</v>
      </c>
    </row>
    <row r="64" spans="1:6" ht="20.100000000000001" customHeight="1">
      <c r="A64" s="103" t="s">
        <v>1785</v>
      </c>
      <c r="B64" s="246" t="s">
        <v>1498</v>
      </c>
      <c r="C64" s="103" t="s">
        <v>124</v>
      </c>
      <c r="D64" s="103" t="s">
        <v>125</v>
      </c>
      <c r="E64" s="330">
        <v>2500</v>
      </c>
      <c r="F64" s="210" t="s">
        <v>92</v>
      </c>
    </row>
    <row r="65" spans="1:6" ht="20.100000000000001" customHeight="1">
      <c r="A65" s="103"/>
      <c r="B65" s="246"/>
      <c r="C65" s="103"/>
      <c r="D65" s="103"/>
      <c r="E65" s="330"/>
    </row>
    <row r="66" spans="1:6" ht="20.100000000000001" customHeight="1">
      <c r="A66" s="736" t="s">
        <v>133</v>
      </c>
      <c r="B66" s="736"/>
      <c r="C66" s="736"/>
      <c r="D66" s="736"/>
      <c r="E66" s="553">
        <f>SUM(E5:E65)</f>
        <v>82621.37999999999</v>
      </c>
    </row>
    <row r="67" spans="1:6" ht="20.100000000000001" customHeight="1">
      <c r="A67" s="733" t="s">
        <v>134</v>
      </c>
      <c r="B67" s="734"/>
      <c r="C67" s="734"/>
      <c r="D67" s="735"/>
      <c r="E67" s="513">
        <f>E4-E66</f>
        <v>8018.4600000000064</v>
      </c>
      <c r="F67" s="108" t="s">
        <v>423</v>
      </c>
    </row>
    <row r="68" spans="1:6" ht="20.100000000000001" customHeight="1">
      <c r="A68" s="739"/>
      <c r="B68" s="739"/>
      <c r="C68" s="629"/>
      <c r="D68" s="629"/>
    </row>
    <row r="69" spans="1:6" ht="20.100000000000001" customHeight="1">
      <c r="A69" s="738"/>
      <c r="B69" s="738"/>
      <c r="C69" s="629"/>
      <c r="D69" s="210"/>
    </row>
    <row r="70" spans="1:6" ht="20.100000000000001" customHeight="1">
      <c r="A70" s="732" t="s">
        <v>206</v>
      </c>
      <c r="B70" s="732"/>
      <c r="C70" s="629"/>
      <c r="D70" s="629"/>
    </row>
    <row r="71" spans="1:6" ht="20.100000000000001" customHeight="1">
      <c r="A71" s="629"/>
      <c r="C71" s="629"/>
      <c r="D71" s="629"/>
    </row>
    <row r="72" spans="1:6" ht="20.100000000000001" customHeight="1">
      <c r="A72" s="629"/>
      <c r="C72" s="629"/>
      <c r="D72" s="629"/>
    </row>
    <row r="73" spans="1:6" ht="20.100000000000001" customHeight="1">
      <c r="A73" s="629"/>
      <c r="C73" s="629"/>
      <c r="D73" s="629"/>
    </row>
    <row r="74" spans="1:6" ht="20.100000000000001" customHeight="1">
      <c r="A74" s="629"/>
      <c r="C74" s="629"/>
      <c r="D74" s="629"/>
    </row>
    <row r="75" spans="1:6" ht="20.100000000000001" customHeight="1">
      <c r="A75" s="629"/>
      <c r="C75" s="629"/>
      <c r="D75" s="629"/>
    </row>
    <row r="76" spans="1:6" ht="20.100000000000001" customHeight="1">
      <c r="A76" s="629"/>
      <c r="C76" s="629"/>
      <c r="D76" s="629"/>
    </row>
    <row r="77" spans="1:6" ht="20.100000000000001" customHeight="1">
      <c r="A77" s="629"/>
      <c r="C77" s="629"/>
      <c r="D77" s="629"/>
    </row>
    <row r="78" spans="1:6" ht="20.100000000000001" customHeight="1">
      <c r="A78" s="629"/>
      <c r="C78" s="629"/>
      <c r="D78" s="629"/>
    </row>
    <row r="79" spans="1:6" ht="20.100000000000001" customHeight="1">
      <c r="A79" s="629"/>
      <c r="C79" s="629"/>
      <c r="D79" s="629"/>
    </row>
    <row r="80" spans="1:6" ht="20.100000000000001" customHeight="1">
      <c r="A80" s="629"/>
      <c r="C80" s="629"/>
      <c r="D80" s="629"/>
    </row>
    <row r="81" spans="1:4" ht="20.100000000000001" customHeight="1">
      <c r="A81" s="629"/>
      <c r="C81" s="629"/>
      <c r="D81" s="629"/>
    </row>
    <row r="82" spans="1:4" ht="20.100000000000001" customHeight="1">
      <c r="A82" s="629"/>
      <c r="C82" s="629"/>
      <c r="D82" s="629"/>
    </row>
    <row r="83" spans="1:4" ht="20.100000000000001" customHeight="1">
      <c r="A83" s="629"/>
      <c r="C83" s="629"/>
      <c r="D83" s="629"/>
    </row>
    <row r="84" spans="1:4" ht="20.100000000000001" customHeight="1">
      <c r="A84" s="629"/>
      <c r="C84" s="629"/>
      <c r="D84" s="629"/>
    </row>
    <row r="85" spans="1:4" ht="20.100000000000001" customHeight="1">
      <c r="A85" s="629"/>
      <c r="C85" s="629"/>
      <c r="D85" s="629"/>
    </row>
    <row r="86" spans="1:4" ht="20.100000000000001" customHeight="1">
      <c r="A86" s="629"/>
      <c r="C86" s="629"/>
      <c r="D86" s="629"/>
    </row>
    <row r="87" spans="1:4" ht="20.100000000000001" customHeight="1">
      <c r="A87" s="629"/>
      <c r="C87" s="629"/>
      <c r="D87" s="629"/>
    </row>
    <row r="88" spans="1:4" ht="20.100000000000001" customHeight="1">
      <c r="A88" s="629"/>
      <c r="C88" s="629"/>
      <c r="D88" s="629"/>
    </row>
    <row r="89" spans="1:4" ht="20.100000000000001" customHeight="1">
      <c r="A89" s="629"/>
      <c r="C89" s="629"/>
      <c r="D89" s="629"/>
    </row>
    <row r="90" spans="1:4" ht="20.100000000000001" customHeight="1">
      <c r="A90" s="629"/>
      <c r="C90" s="629"/>
      <c r="D90" s="629"/>
    </row>
    <row r="91" spans="1:4" ht="20.100000000000001" customHeight="1">
      <c r="A91" s="629"/>
      <c r="C91" s="629"/>
      <c r="D91" s="629"/>
    </row>
    <row r="92" spans="1:4" ht="20.100000000000001" customHeight="1">
      <c r="A92" s="629"/>
      <c r="C92" s="629"/>
      <c r="D92" s="629"/>
    </row>
    <row r="93" spans="1:4" ht="20.100000000000001" customHeight="1">
      <c r="A93" s="629"/>
      <c r="C93" s="629"/>
      <c r="D93" s="629"/>
    </row>
    <row r="94" spans="1:4" ht="20.100000000000001" customHeight="1">
      <c r="A94" s="629"/>
      <c r="C94" s="629"/>
      <c r="D94" s="629"/>
    </row>
    <row r="95" spans="1:4" ht="20.100000000000001" customHeight="1">
      <c r="A95" s="629"/>
      <c r="C95" s="629"/>
      <c r="D95" s="629"/>
    </row>
    <row r="96" spans="1:4" ht="20.100000000000001" customHeight="1">
      <c r="A96" s="629"/>
      <c r="C96" s="629"/>
      <c r="D96" s="629"/>
    </row>
    <row r="97" spans="1:4" ht="20.100000000000001" customHeight="1">
      <c r="A97" s="629"/>
      <c r="C97" s="629"/>
      <c r="D97" s="629"/>
    </row>
    <row r="98" spans="1:4" ht="20.100000000000001" customHeight="1">
      <c r="A98" s="629"/>
      <c r="C98" s="629"/>
      <c r="D98" s="629"/>
    </row>
    <row r="99" spans="1:4" ht="20.100000000000001" customHeight="1">
      <c r="A99" s="629"/>
      <c r="C99" s="629"/>
      <c r="D99" s="629"/>
    </row>
    <row r="100" spans="1:4" ht="20.100000000000001" customHeight="1">
      <c r="A100" s="629"/>
      <c r="C100" s="629"/>
      <c r="D100" s="629"/>
    </row>
    <row r="101" spans="1:4" ht="20.100000000000001" customHeight="1">
      <c r="A101" s="629"/>
      <c r="C101" s="629"/>
      <c r="D101" s="629"/>
    </row>
    <row r="102" spans="1:4" ht="20.100000000000001" customHeight="1">
      <c r="A102" s="629"/>
      <c r="C102" s="629"/>
      <c r="D102" s="629"/>
    </row>
    <row r="103" spans="1:4" ht="20.100000000000001" customHeight="1">
      <c r="A103" s="629"/>
      <c r="C103" s="629"/>
      <c r="D103" s="629"/>
    </row>
    <row r="104" spans="1:4" ht="20.100000000000001" customHeight="1">
      <c r="A104" s="629"/>
      <c r="C104" s="629"/>
      <c r="D104" s="629"/>
    </row>
    <row r="105" spans="1:4" ht="20.100000000000001" customHeight="1">
      <c r="A105" s="629"/>
      <c r="C105" s="629"/>
      <c r="D105" s="629"/>
    </row>
    <row r="106" spans="1:4" ht="20.100000000000001" customHeight="1">
      <c r="A106" s="629"/>
      <c r="C106" s="629"/>
      <c r="D106" s="629"/>
    </row>
    <row r="107" spans="1:4" ht="20.100000000000001" customHeight="1">
      <c r="A107" s="629"/>
      <c r="C107" s="629"/>
      <c r="D107" s="629"/>
    </row>
    <row r="108" spans="1:4" ht="20.100000000000001" customHeight="1">
      <c r="A108" s="629"/>
      <c r="C108" s="629"/>
      <c r="D108" s="629"/>
    </row>
    <row r="109" spans="1:4" ht="20.100000000000001" customHeight="1">
      <c r="A109" s="629"/>
      <c r="C109" s="629"/>
      <c r="D109" s="629"/>
    </row>
    <row r="110" spans="1:4" ht="20.100000000000001" customHeight="1">
      <c r="A110" s="629"/>
      <c r="C110" s="629"/>
      <c r="D110" s="629"/>
    </row>
    <row r="111" spans="1:4" ht="20.100000000000001" customHeight="1">
      <c r="A111" s="629"/>
      <c r="C111" s="629"/>
      <c r="D111" s="629"/>
    </row>
    <row r="112" spans="1:4" ht="20.100000000000001" customHeight="1">
      <c r="A112" s="629"/>
      <c r="C112" s="629"/>
      <c r="D112" s="629"/>
    </row>
    <row r="113" spans="1:6" ht="20.100000000000001" customHeight="1">
      <c r="A113" s="629"/>
      <c r="C113" s="629"/>
      <c r="D113" s="629"/>
    </row>
    <row r="114" spans="1:6" s="252" customFormat="1" ht="20.100000000000001" customHeight="1">
      <c r="A114" s="629"/>
      <c r="B114" s="210"/>
      <c r="C114" s="629"/>
      <c r="D114" s="629"/>
      <c r="E114" s="108"/>
      <c r="F114" s="108"/>
    </row>
    <row r="115" spans="1:6" s="252" customFormat="1" ht="20.100000000000001" customHeight="1">
      <c r="A115" s="629"/>
      <c r="B115" s="210"/>
      <c r="C115" s="629"/>
      <c r="D115" s="629"/>
      <c r="E115" s="108"/>
      <c r="F115" s="108"/>
    </row>
    <row r="116" spans="1:6" s="252" customFormat="1" ht="20.100000000000001" customHeight="1">
      <c r="A116" s="629"/>
      <c r="B116" s="210"/>
      <c r="C116" s="629"/>
      <c r="D116" s="629"/>
      <c r="E116" s="108"/>
      <c r="F116" s="108"/>
    </row>
    <row r="117" spans="1:6" ht="20.100000000000001" customHeight="1">
      <c r="A117" s="629"/>
      <c r="C117" s="629"/>
      <c r="D117" s="629"/>
    </row>
    <row r="118" spans="1:6" ht="20.100000000000001" customHeight="1">
      <c r="A118" s="629"/>
      <c r="C118" s="629"/>
      <c r="D118" s="629"/>
    </row>
    <row r="119" spans="1:6" ht="20.100000000000001" customHeight="1">
      <c r="A119" s="629"/>
      <c r="C119" s="629"/>
      <c r="D119" s="629"/>
    </row>
    <row r="120" spans="1:6" ht="20.100000000000001" customHeight="1">
      <c r="A120" s="629"/>
      <c r="C120" s="629"/>
      <c r="D120" s="629"/>
    </row>
    <row r="121" spans="1:6" ht="20.100000000000001" customHeight="1">
      <c r="A121" s="629"/>
      <c r="C121" s="629"/>
      <c r="D121" s="629"/>
    </row>
    <row r="122" spans="1:6" s="252" customFormat="1" ht="20.100000000000001" customHeight="1">
      <c r="A122" s="629"/>
      <c r="B122" s="210"/>
      <c r="C122" s="629"/>
      <c r="D122" s="629"/>
      <c r="E122" s="108"/>
      <c r="F122" s="108"/>
    </row>
    <row r="123" spans="1:6" s="252" customFormat="1" ht="20.100000000000001" customHeight="1">
      <c r="A123" s="629"/>
      <c r="B123" s="210"/>
      <c r="C123" s="629"/>
      <c r="D123" s="629"/>
      <c r="E123" s="108"/>
      <c r="F123" s="108"/>
    </row>
    <row r="124" spans="1:6" s="252" customFormat="1" ht="20.100000000000001" customHeight="1">
      <c r="A124" s="629"/>
      <c r="B124" s="210"/>
      <c r="C124" s="629"/>
      <c r="D124" s="629"/>
      <c r="E124" s="108"/>
      <c r="F124" s="108"/>
    </row>
    <row r="125" spans="1:6" s="252" customFormat="1" ht="20.100000000000001" customHeight="1">
      <c r="A125" s="629"/>
      <c r="B125" s="210"/>
      <c r="C125" s="629"/>
      <c r="D125" s="629"/>
      <c r="E125" s="108"/>
      <c r="F125" s="108"/>
    </row>
    <row r="126" spans="1:6" s="252" customFormat="1" ht="20.100000000000001" customHeight="1">
      <c r="A126" s="629"/>
      <c r="B126" s="210"/>
      <c r="C126" s="629"/>
      <c r="D126" s="629"/>
      <c r="E126" s="108"/>
      <c r="F126" s="108"/>
    </row>
    <row r="127" spans="1:6" s="252" customFormat="1" ht="20.100000000000001" customHeight="1">
      <c r="A127" s="629"/>
      <c r="B127" s="210"/>
      <c r="C127" s="629"/>
      <c r="D127" s="629"/>
      <c r="E127" s="108"/>
      <c r="F127" s="108"/>
    </row>
    <row r="128" spans="1:6" s="252" customFormat="1" ht="20.100000000000001" customHeight="1">
      <c r="A128" s="629"/>
      <c r="B128" s="210"/>
      <c r="C128" s="629"/>
      <c r="D128" s="629"/>
      <c r="E128" s="108"/>
      <c r="F128" s="108"/>
    </row>
    <row r="129" spans="1:6" s="252" customFormat="1" ht="20.100000000000001" customHeight="1">
      <c r="A129" s="629"/>
      <c r="B129" s="210"/>
      <c r="C129" s="629"/>
      <c r="D129" s="629"/>
      <c r="E129" s="108"/>
      <c r="F129" s="108"/>
    </row>
    <row r="130" spans="1:6" s="253" customFormat="1" ht="20.100000000000001" customHeight="1">
      <c r="A130" s="629"/>
      <c r="B130" s="210"/>
      <c r="C130" s="629"/>
      <c r="D130" s="629"/>
      <c r="E130" s="108"/>
      <c r="F130" s="108"/>
    </row>
    <row r="131" spans="1:6" s="254" customFormat="1" ht="20.100000000000001" customHeight="1">
      <c r="A131" s="629"/>
      <c r="B131" s="210"/>
      <c r="C131" s="629"/>
      <c r="D131" s="629"/>
      <c r="E131" s="108"/>
      <c r="F131" s="108"/>
    </row>
    <row r="132" spans="1:6" s="254" customFormat="1" ht="20.100000000000001" customHeight="1">
      <c r="A132" s="629"/>
      <c r="B132" s="210"/>
      <c r="C132" s="629"/>
      <c r="D132" s="629"/>
      <c r="E132" s="108"/>
      <c r="F132" s="108"/>
    </row>
    <row r="133" spans="1:6" s="254" customFormat="1" ht="20.100000000000001" customHeight="1">
      <c r="A133" s="629"/>
      <c r="B133" s="210"/>
      <c r="C133" s="629"/>
      <c r="D133" s="629"/>
      <c r="E133" s="108"/>
      <c r="F133" s="108"/>
    </row>
    <row r="134" spans="1:6" s="254" customFormat="1" ht="20.100000000000001" customHeight="1">
      <c r="A134" s="629"/>
      <c r="B134" s="210"/>
      <c r="C134" s="629"/>
      <c r="D134" s="629"/>
      <c r="E134" s="108"/>
      <c r="F134" s="108"/>
    </row>
    <row r="135" spans="1:6" s="254" customFormat="1" ht="20.100000000000001" customHeight="1">
      <c r="A135" s="629"/>
      <c r="B135" s="210"/>
      <c r="C135" s="629"/>
      <c r="D135" s="629"/>
      <c r="E135" s="108"/>
      <c r="F135" s="108"/>
    </row>
    <row r="136" spans="1:6" s="254" customFormat="1" ht="20.100000000000001" customHeight="1">
      <c r="A136" s="629"/>
      <c r="B136" s="210"/>
      <c r="C136" s="629"/>
      <c r="D136" s="629"/>
      <c r="E136" s="108"/>
      <c r="F136" s="108"/>
    </row>
    <row r="137" spans="1:6" s="254" customFormat="1" ht="20.100000000000001" customHeight="1">
      <c r="A137" s="629"/>
      <c r="B137" s="210"/>
      <c r="C137" s="629"/>
      <c r="D137" s="629"/>
      <c r="E137" s="108"/>
      <c r="F137" s="108"/>
    </row>
    <row r="138" spans="1:6" s="254" customFormat="1" ht="20.100000000000001" customHeight="1">
      <c r="A138" s="629"/>
      <c r="B138" s="210"/>
      <c r="C138" s="629"/>
      <c r="D138" s="629"/>
      <c r="E138" s="108"/>
      <c r="F138" s="108"/>
    </row>
    <row r="139" spans="1:6" s="255" customFormat="1" ht="20.100000000000001" customHeight="1">
      <c r="A139" s="629"/>
      <c r="B139" s="210"/>
      <c r="C139" s="629"/>
      <c r="D139" s="629"/>
      <c r="E139" s="108"/>
      <c r="F139" s="108"/>
    </row>
    <row r="140" spans="1:6" s="255" customFormat="1" ht="20.100000000000001" customHeight="1">
      <c r="A140" s="629"/>
      <c r="B140" s="210"/>
      <c r="C140" s="629"/>
      <c r="D140" s="629"/>
      <c r="E140" s="108"/>
      <c r="F140" s="108"/>
    </row>
    <row r="141" spans="1:6" ht="20.100000000000001" customHeight="1">
      <c r="A141" s="629"/>
      <c r="C141" s="629"/>
      <c r="D141" s="629"/>
    </row>
    <row r="142" spans="1:6" ht="20.100000000000001" customHeight="1">
      <c r="A142" s="629"/>
      <c r="C142" s="629"/>
      <c r="D142" s="629"/>
    </row>
    <row r="143" spans="1:6" ht="20.100000000000001" customHeight="1">
      <c r="A143" s="629"/>
      <c r="C143" s="629"/>
      <c r="D143" s="629"/>
    </row>
    <row r="144" spans="1:6" ht="20.100000000000001" customHeight="1">
      <c r="A144" s="629"/>
      <c r="C144" s="629"/>
      <c r="D144" s="629"/>
    </row>
    <row r="145" spans="1:4" ht="20.100000000000001" customHeight="1">
      <c r="A145" s="629"/>
      <c r="C145" s="629"/>
      <c r="D145" s="629"/>
    </row>
    <row r="146" spans="1:4" ht="20.100000000000001" customHeight="1">
      <c r="A146" s="629"/>
      <c r="C146" s="629"/>
      <c r="D146" s="629"/>
    </row>
    <row r="147" spans="1:4" ht="20.100000000000001" customHeight="1">
      <c r="A147" s="629"/>
      <c r="C147" s="629"/>
      <c r="D147" s="629"/>
    </row>
    <row r="148" spans="1:4" ht="20.100000000000001" customHeight="1">
      <c r="A148" s="629"/>
      <c r="C148" s="629"/>
      <c r="D148" s="629"/>
    </row>
    <row r="149" spans="1:4" ht="20.100000000000001" customHeight="1">
      <c r="A149" s="629"/>
      <c r="C149" s="629"/>
      <c r="D149" s="629"/>
    </row>
    <row r="150" spans="1:4" ht="20.100000000000001" customHeight="1">
      <c r="A150" s="629"/>
      <c r="C150" s="629"/>
      <c r="D150" s="629"/>
    </row>
    <row r="151" spans="1:4" ht="20.100000000000001" customHeight="1">
      <c r="A151" s="629"/>
      <c r="C151" s="629"/>
      <c r="D151" s="629"/>
    </row>
    <row r="152" spans="1:4" ht="20.100000000000001" customHeight="1">
      <c r="A152" s="629"/>
      <c r="C152" s="629"/>
      <c r="D152" s="629"/>
    </row>
    <row r="153" spans="1:4" ht="20.100000000000001" customHeight="1">
      <c r="A153" s="629"/>
      <c r="C153" s="629"/>
      <c r="D153" s="629"/>
    </row>
    <row r="154" spans="1:4" ht="20.100000000000001" customHeight="1">
      <c r="A154" s="629"/>
      <c r="C154" s="629"/>
      <c r="D154" s="629"/>
    </row>
    <row r="155" spans="1:4" ht="20.100000000000001" customHeight="1">
      <c r="A155" s="629"/>
      <c r="C155" s="629"/>
      <c r="D155" s="629"/>
    </row>
    <row r="156" spans="1:4" ht="20.100000000000001" customHeight="1">
      <c r="A156" s="629"/>
      <c r="C156" s="629"/>
      <c r="D156" s="629"/>
    </row>
    <row r="157" spans="1:4" ht="20.100000000000001" customHeight="1">
      <c r="A157" s="629"/>
      <c r="C157" s="629"/>
      <c r="D157" s="629"/>
    </row>
    <row r="158" spans="1:4" ht="20.100000000000001" customHeight="1">
      <c r="A158" s="629"/>
      <c r="C158" s="629"/>
      <c r="D158" s="629"/>
    </row>
    <row r="159" spans="1:4" ht="20.100000000000001" customHeight="1">
      <c r="A159" s="629"/>
      <c r="C159" s="629"/>
      <c r="D159" s="629"/>
    </row>
    <row r="160" spans="1:4" ht="20.100000000000001" customHeight="1">
      <c r="A160" s="629"/>
      <c r="C160" s="629"/>
      <c r="D160" s="629"/>
    </row>
    <row r="161" spans="1:4" ht="20.100000000000001" customHeight="1">
      <c r="A161" s="629"/>
      <c r="C161" s="629"/>
      <c r="D161" s="629"/>
    </row>
    <row r="162" spans="1:4" ht="20.100000000000001" customHeight="1">
      <c r="A162" s="629"/>
      <c r="C162" s="629"/>
      <c r="D162" s="629"/>
    </row>
    <row r="163" spans="1:4" ht="20.100000000000001" customHeight="1">
      <c r="A163" s="629"/>
      <c r="C163" s="629"/>
      <c r="D163" s="629"/>
    </row>
    <row r="164" spans="1:4" ht="20.100000000000001" customHeight="1">
      <c r="A164" s="629"/>
      <c r="C164" s="629"/>
      <c r="D164" s="629"/>
    </row>
    <row r="165" spans="1:4" ht="20.100000000000001" customHeight="1">
      <c r="A165" s="629"/>
      <c r="C165" s="629"/>
      <c r="D165" s="629"/>
    </row>
    <row r="166" spans="1:4" ht="20.100000000000001" customHeight="1">
      <c r="A166" s="629"/>
      <c r="C166" s="629"/>
      <c r="D166" s="629"/>
    </row>
    <row r="167" spans="1:4" ht="20.100000000000001" customHeight="1">
      <c r="A167" s="629"/>
      <c r="C167" s="629"/>
      <c r="D167" s="629"/>
    </row>
    <row r="168" spans="1:4" ht="20.100000000000001" customHeight="1">
      <c r="A168" s="629"/>
      <c r="C168" s="629"/>
      <c r="D168" s="629"/>
    </row>
    <row r="169" spans="1:4" ht="20.100000000000001" customHeight="1">
      <c r="A169" s="629"/>
      <c r="C169" s="629"/>
      <c r="D169" s="629"/>
    </row>
    <row r="170" spans="1:4" ht="20.100000000000001" customHeight="1">
      <c r="A170" s="629"/>
      <c r="C170" s="629"/>
      <c r="D170" s="629"/>
    </row>
    <row r="171" spans="1:4" ht="20.100000000000001" customHeight="1">
      <c r="A171" s="629"/>
      <c r="C171" s="629"/>
      <c r="D171" s="629"/>
    </row>
    <row r="172" spans="1:4" ht="20.100000000000001" customHeight="1">
      <c r="A172" s="629"/>
      <c r="C172" s="629"/>
      <c r="D172" s="629"/>
    </row>
    <row r="173" spans="1:4" ht="20.100000000000001" customHeight="1">
      <c r="A173" s="629"/>
      <c r="C173" s="629"/>
      <c r="D173" s="629"/>
    </row>
    <row r="174" spans="1:4" ht="20.100000000000001" customHeight="1">
      <c r="A174" s="629"/>
      <c r="C174" s="629"/>
      <c r="D174" s="629"/>
    </row>
    <row r="175" spans="1:4" ht="20.100000000000001" customHeight="1">
      <c r="A175" s="629"/>
      <c r="C175" s="629"/>
      <c r="D175" s="629"/>
    </row>
    <row r="176" spans="1:4" ht="20.100000000000001" customHeight="1">
      <c r="A176" s="629"/>
      <c r="C176" s="629"/>
      <c r="D176" s="629"/>
    </row>
    <row r="177" spans="1:4" ht="20.100000000000001" customHeight="1">
      <c r="A177" s="629"/>
      <c r="C177" s="629"/>
      <c r="D177" s="629"/>
    </row>
    <row r="178" spans="1:4" ht="20.100000000000001" customHeight="1">
      <c r="A178" s="629"/>
      <c r="C178" s="629"/>
      <c r="D178" s="629"/>
    </row>
    <row r="179" spans="1:4" ht="20.100000000000001" customHeight="1">
      <c r="A179" s="629"/>
      <c r="C179" s="629"/>
      <c r="D179" s="629"/>
    </row>
    <row r="180" spans="1:4" ht="20.100000000000001" customHeight="1">
      <c r="A180" s="629"/>
      <c r="C180" s="629"/>
      <c r="D180" s="629"/>
    </row>
    <row r="181" spans="1:4" ht="20.100000000000001" customHeight="1">
      <c r="A181" s="629"/>
      <c r="C181" s="629"/>
      <c r="D181" s="629"/>
    </row>
    <row r="182" spans="1:4" ht="20.100000000000001" customHeight="1">
      <c r="A182" s="629"/>
      <c r="C182" s="629"/>
      <c r="D182" s="629"/>
    </row>
    <row r="183" spans="1:4" ht="20.100000000000001" customHeight="1">
      <c r="A183" s="629"/>
      <c r="C183" s="629"/>
      <c r="D183" s="629"/>
    </row>
    <row r="184" spans="1:4" ht="20.100000000000001" customHeight="1">
      <c r="A184" s="629"/>
      <c r="C184" s="629"/>
      <c r="D184" s="629"/>
    </row>
    <row r="185" spans="1:4" ht="20.100000000000001" customHeight="1">
      <c r="A185" s="629"/>
      <c r="C185" s="629"/>
      <c r="D185" s="629"/>
    </row>
    <row r="186" spans="1:4" ht="20.100000000000001" customHeight="1">
      <c r="A186" s="629"/>
      <c r="C186" s="629"/>
      <c r="D186" s="629"/>
    </row>
    <row r="187" spans="1:4" ht="20.100000000000001" customHeight="1">
      <c r="A187" s="629"/>
      <c r="C187" s="629"/>
      <c r="D187" s="629"/>
    </row>
    <row r="188" spans="1:4" ht="20.100000000000001" customHeight="1">
      <c r="A188" s="629"/>
      <c r="C188" s="629"/>
      <c r="D188" s="629"/>
    </row>
    <row r="189" spans="1:4" ht="20.100000000000001" customHeight="1">
      <c r="A189" s="629"/>
      <c r="C189" s="629"/>
      <c r="D189" s="629"/>
    </row>
    <row r="190" spans="1:4" ht="20.100000000000001" customHeight="1">
      <c r="A190" s="629"/>
      <c r="C190" s="629"/>
      <c r="D190" s="629"/>
    </row>
    <row r="191" spans="1:4" ht="20.100000000000001" customHeight="1">
      <c r="A191" s="629"/>
      <c r="C191" s="629"/>
      <c r="D191" s="629"/>
    </row>
    <row r="192" spans="1:4" ht="20.100000000000001" customHeight="1">
      <c r="A192" s="629"/>
      <c r="C192" s="629"/>
      <c r="D192" s="629"/>
    </row>
    <row r="193" spans="1:4" ht="20.100000000000001" customHeight="1">
      <c r="A193" s="629"/>
      <c r="C193" s="629"/>
      <c r="D193" s="629"/>
    </row>
    <row r="194" spans="1:4" ht="20.100000000000001" customHeight="1">
      <c r="A194" s="629"/>
      <c r="C194" s="629"/>
      <c r="D194" s="629"/>
    </row>
    <row r="195" spans="1:4" ht="20.100000000000001" customHeight="1">
      <c r="A195" s="629"/>
      <c r="C195" s="629"/>
      <c r="D195" s="629"/>
    </row>
    <row r="196" spans="1:4" ht="20.100000000000001" customHeight="1">
      <c r="A196" s="629"/>
      <c r="C196" s="629"/>
      <c r="D196" s="629"/>
    </row>
    <row r="197" spans="1:4" ht="20.100000000000001" customHeight="1">
      <c r="A197" s="629"/>
      <c r="C197" s="629"/>
      <c r="D197" s="629"/>
    </row>
    <row r="198" spans="1:4" ht="20.100000000000001" customHeight="1">
      <c r="A198" s="629"/>
      <c r="C198" s="629"/>
      <c r="D198" s="629"/>
    </row>
    <row r="199" spans="1:4" ht="20.100000000000001" customHeight="1">
      <c r="A199" s="629"/>
      <c r="C199" s="629"/>
      <c r="D199" s="629"/>
    </row>
    <row r="200" spans="1:4" ht="20.100000000000001" customHeight="1">
      <c r="A200" s="629"/>
      <c r="C200" s="629"/>
      <c r="D200" s="629"/>
    </row>
    <row r="201" spans="1:4" ht="20.100000000000001" customHeight="1">
      <c r="A201" s="629"/>
      <c r="C201" s="629"/>
      <c r="D201" s="629"/>
    </row>
    <row r="202" spans="1:4" ht="20.100000000000001" customHeight="1">
      <c r="A202" s="629"/>
      <c r="C202" s="629"/>
      <c r="D202" s="629"/>
    </row>
    <row r="203" spans="1:4" ht="20.100000000000001" customHeight="1">
      <c r="A203" s="629"/>
      <c r="C203" s="629"/>
      <c r="D203" s="629"/>
    </row>
    <row r="204" spans="1:4" ht="20.100000000000001" customHeight="1">
      <c r="A204" s="629"/>
      <c r="C204" s="629"/>
      <c r="D204" s="629"/>
    </row>
    <row r="205" spans="1:4" ht="20.100000000000001" customHeight="1">
      <c r="A205" s="629"/>
      <c r="C205" s="629"/>
      <c r="D205" s="629"/>
    </row>
    <row r="206" spans="1:4" ht="20.100000000000001" customHeight="1">
      <c r="A206" s="629"/>
      <c r="C206" s="629"/>
      <c r="D206" s="629"/>
    </row>
    <row r="207" spans="1:4" ht="20.100000000000001" customHeight="1">
      <c r="A207" s="629"/>
      <c r="C207" s="629"/>
      <c r="D207" s="629"/>
    </row>
    <row r="208" spans="1:4" ht="20.100000000000001" customHeight="1">
      <c r="A208" s="629"/>
      <c r="C208" s="629"/>
      <c r="D208" s="629"/>
    </row>
    <row r="209" spans="1:4" ht="20.100000000000001" customHeight="1">
      <c r="A209" s="629"/>
      <c r="C209" s="629"/>
      <c r="D209" s="629"/>
    </row>
    <row r="210" spans="1:4" ht="20.100000000000001" customHeight="1">
      <c r="A210" s="629"/>
      <c r="C210" s="629"/>
      <c r="D210" s="629"/>
    </row>
    <row r="211" spans="1:4" ht="20.100000000000001" customHeight="1">
      <c r="A211" s="629"/>
      <c r="C211" s="629"/>
      <c r="D211" s="629"/>
    </row>
    <row r="212" spans="1:4" ht="20.100000000000001" customHeight="1">
      <c r="A212" s="629"/>
      <c r="C212" s="629"/>
      <c r="D212" s="629"/>
    </row>
    <row r="213" spans="1:4" ht="20.100000000000001" customHeight="1">
      <c r="A213" s="629"/>
      <c r="C213" s="629"/>
      <c r="D213" s="629"/>
    </row>
    <row r="214" spans="1:4" ht="20.100000000000001" customHeight="1">
      <c r="A214" s="629"/>
      <c r="C214" s="629"/>
      <c r="D214" s="629"/>
    </row>
    <row r="215" spans="1:4" ht="20.100000000000001" customHeight="1">
      <c r="A215" s="629"/>
      <c r="C215" s="629"/>
      <c r="D215" s="629"/>
    </row>
    <row r="216" spans="1:4" ht="20.100000000000001" customHeight="1">
      <c r="A216" s="629"/>
      <c r="C216" s="629"/>
      <c r="D216" s="629"/>
    </row>
    <row r="217" spans="1:4" ht="20.100000000000001" customHeight="1">
      <c r="A217" s="629"/>
      <c r="C217" s="629"/>
      <c r="D217" s="629"/>
    </row>
    <row r="218" spans="1:4" ht="20.100000000000001" customHeight="1">
      <c r="A218" s="629"/>
      <c r="C218" s="629"/>
      <c r="D218" s="629"/>
    </row>
    <row r="219" spans="1:4" ht="20.100000000000001" customHeight="1">
      <c r="A219" s="629"/>
      <c r="C219" s="629"/>
      <c r="D219" s="629"/>
    </row>
    <row r="220" spans="1:4" ht="20.100000000000001" customHeight="1">
      <c r="A220" s="629"/>
      <c r="C220" s="629"/>
      <c r="D220" s="629"/>
    </row>
    <row r="221" spans="1:4" ht="20.100000000000001" customHeight="1">
      <c r="A221" s="629"/>
      <c r="C221" s="629"/>
      <c r="D221" s="629"/>
    </row>
    <row r="222" spans="1:4" ht="20.100000000000001" customHeight="1">
      <c r="A222" s="629"/>
      <c r="C222" s="629"/>
      <c r="D222" s="629"/>
    </row>
    <row r="223" spans="1:4" ht="20.100000000000001" customHeight="1">
      <c r="A223" s="629"/>
      <c r="C223" s="629"/>
      <c r="D223" s="629"/>
    </row>
    <row r="224" spans="1:4" ht="20.100000000000001" customHeight="1">
      <c r="A224" s="629"/>
      <c r="C224" s="629"/>
      <c r="D224" s="629"/>
    </row>
    <row r="225" spans="1:4" ht="20.100000000000001" customHeight="1">
      <c r="A225" s="629"/>
      <c r="C225" s="629"/>
      <c r="D225" s="629"/>
    </row>
    <row r="226" spans="1:4" ht="20.100000000000001" customHeight="1">
      <c r="A226" s="629"/>
      <c r="C226" s="629"/>
      <c r="D226" s="629"/>
    </row>
    <row r="227" spans="1:4" ht="20.100000000000001" customHeight="1">
      <c r="A227" s="629"/>
      <c r="C227" s="629"/>
      <c r="D227" s="629"/>
    </row>
    <row r="228" spans="1:4" ht="20.100000000000001" customHeight="1">
      <c r="A228" s="629"/>
      <c r="C228" s="629"/>
      <c r="D228" s="629"/>
    </row>
    <row r="229" spans="1:4" ht="20.100000000000001" customHeight="1">
      <c r="A229" s="629"/>
      <c r="C229" s="629"/>
      <c r="D229" s="629"/>
    </row>
    <row r="230" spans="1:4" ht="20.100000000000001" customHeight="1">
      <c r="A230" s="629"/>
      <c r="C230" s="629"/>
      <c r="D230" s="629"/>
    </row>
    <row r="231" spans="1:4" ht="20.100000000000001" customHeight="1">
      <c r="A231" s="629"/>
      <c r="C231" s="629"/>
      <c r="D231" s="629"/>
    </row>
    <row r="232" spans="1:4" ht="20.100000000000001" customHeight="1">
      <c r="A232" s="629"/>
      <c r="C232" s="629"/>
      <c r="D232" s="629"/>
    </row>
    <row r="233" spans="1:4" ht="20.100000000000001" customHeight="1">
      <c r="A233" s="629"/>
      <c r="C233" s="629"/>
      <c r="D233" s="629"/>
    </row>
    <row r="234" spans="1:4" ht="20.100000000000001" customHeight="1">
      <c r="A234" s="629"/>
      <c r="C234" s="629"/>
      <c r="D234" s="629"/>
    </row>
  </sheetData>
  <sheetProtection selectLockedCells="1" selectUnlockedCells="1"/>
  <customSheetViews>
    <customSheetView guid="{9136D788-8883-4E51-8DA8-5BFE4753DE97}" topLeftCell="A64">
      <selection activeCell="E87" sqref="E87"/>
      <pageMargins left="0" right="0" top="0" bottom="0" header="0" footer="0"/>
      <pageSetup paperSize="9" firstPageNumber="0" orientation="landscape" horizontalDpi="300" verticalDpi="300" r:id="rId1"/>
      <headerFooter alignWithMargins="0"/>
    </customSheetView>
  </customSheetViews>
  <mergeCells count="9">
    <mergeCell ref="A70:B70"/>
    <mergeCell ref="A67:D67"/>
    <mergeCell ref="A66:D66"/>
    <mergeCell ref="A3:A4"/>
    <mergeCell ref="B3:B4"/>
    <mergeCell ref="C3:C4"/>
    <mergeCell ref="D3:D4"/>
    <mergeCell ref="A69:B69"/>
    <mergeCell ref="A68:B68"/>
  </mergeCells>
  <hyperlinks>
    <hyperlink ref="E1" location="Indice!A1" display="Índice" xr:uid="{00000000-0004-0000-4900-000000000000}"/>
  </hyperlinks>
  <pageMargins left="0.25" right="0.25" top="0.75" bottom="0.75" header="0.3" footer="0.3"/>
  <pageSetup paperSize="9" firstPageNumber="0" orientation="landscape" horizontalDpi="300" verticalDpi="300" r:id="rId2"/>
  <headerFooter alignWithMargins="0"/>
  <drawing r:id="rId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IR8"/>
  <sheetViews>
    <sheetView workbookViewId="0" xr3:uid="{4604D0B2-54DA-57A8-9A39-49486C624AC8}">
      <selection activeCell="B18" sqref="B18"/>
    </sheetView>
  </sheetViews>
  <sheetFormatPr defaultRowHeight="12.75"/>
  <cols>
    <col min="1" max="1" width="19.5703125" customWidth="1"/>
    <col min="2" max="2" width="44.28515625" customWidth="1"/>
    <col min="3" max="3" width="13.28515625" customWidth="1"/>
    <col min="4" max="4" width="25.7109375" customWidth="1"/>
    <col min="5" max="5" width="10.7109375" customWidth="1"/>
  </cols>
  <sheetData>
    <row r="1" spans="1:252" ht="38.25" customHeight="1">
      <c r="A1" t="s">
        <v>1786</v>
      </c>
    </row>
    <row r="2" spans="1:252" s="1" customFormat="1" ht="20.100000000000001" customHeight="1">
      <c r="A2" s="49" t="s">
        <v>1787</v>
      </c>
      <c r="B2" s="50" t="s">
        <v>923</v>
      </c>
      <c r="C2" s="51" t="s">
        <v>124</v>
      </c>
      <c r="D2" s="52" t="s">
        <v>125</v>
      </c>
      <c r="E2" s="34"/>
      <c r="F2" s="34">
        <v>2000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1" customFormat="1" ht="20.100000000000001" customHeight="1">
      <c r="A3" s="49" t="s">
        <v>1788</v>
      </c>
      <c r="B3" s="50" t="s">
        <v>929</v>
      </c>
      <c r="C3" s="51" t="s">
        <v>124</v>
      </c>
      <c r="D3" s="52" t="s">
        <v>125</v>
      </c>
      <c r="E3" s="34"/>
      <c r="F3" s="34">
        <v>2000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" customFormat="1" ht="20.100000000000001" customHeight="1">
      <c r="A4" s="74" t="s">
        <v>1789</v>
      </c>
      <c r="B4" s="66" t="s">
        <v>931</v>
      </c>
      <c r="C4" s="620" t="s">
        <v>124</v>
      </c>
      <c r="D4" s="620" t="s">
        <v>125</v>
      </c>
      <c r="E4" s="37"/>
      <c r="F4" s="37">
        <v>2000</v>
      </c>
    </row>
    <row r="5" spans="1:252" s="1" customFormat="1" ht="20.100000000000001" customHeight="1">
      <c r="A5" s="74" t="s">
        <v>1790</v>
      </c>
      <c r="B5" s="66" t="s">
        <v>961</v>
      </c>
      <c r="C5" s="620" t="s">
        <v>124</v>
      </c>
      <c r="D5" s="620" t="s">
        <v>125</v>
      </c>
      <c r="E5" s="37"/>
      <c r="F5" s="37">
        <v>2000</v>
      </c>
    </row>
    <row r="6" spans="1:252" s="1" customFormat="1" ht="20.100000000000001" customHeight="1">
      <c r="A6" s="74" t="s">
        <v>1791</v>
      </c>
      <c r="B6" s="66" t="s">
        <v>950</v>
      </c>
      <c r="C6" s="620" t="s">
        <v>124</v>
      </c>
      <c r="D6" s="620" t="s">
        <v>125</v>
      </c>
      <c r="E6" s="37"/>
      <c r="F6" s="37">
        <v>2000</v>
      </c>
    </row>
    <row r="7" spans="1:252" s="1" customFormat="1" ht="20.100000000000001" customHeight="1">
      <c r="A7" s="74" t="s">
        <v>1792</v>
      </c>
      <c r="B7" s="66" t="s">
        <v>1793</v>
      </c>
      <c r="C7" s="620" t="s">
        <v>124</v>
      </c>
      <c r="D7" s="620" t="s">
        <v>125</v>
      </c>
      <c r="E7" s="37"/>
      <c r="F7" s="37">
        <v>2000</v>
      </c>
    </row>
    <row r="8" spans="1:252" s="1" customFormat="1" ht="20.100000000000001" customHeight="1">
      <c r="A8" s="74" t="s">
        <v>1794</v>
      </c>
      <c r="B8" s="66" t="s">
        <v>992</v>
      </c>
      <c r="C8" s="620" t="s">
        <v>124</v>
      </c>
      <c r="D8" s="620" t="s">
        <v>125</v>
      </c>
      <c r="E8" s="37"/>
      <c r="F8" s="37">
        <v>2000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Plan56"/>
  <dimension ref="A1:J54"/>
  <sheetViews>
    <sheetView topLeftCell="A47" workbookViewId="0" xr3:uid="{07DB1F7A-F15E-5492-B366-87E277D785E5}">
      <selection activeCell="B32" sqref="B32"/>
    </sheetView>
  </sheetViews>
  <sheetFormatPr defaultRowHeight="20.100000000000001" customHeight="1"/>
  <cols>
    <col min="1" max="1" width="5.85546875" customWidth="1"/>
    <col min="2" max="2" width="67.42578125" customWidth="1"/>
    <col min="3" max="3" width="27" customWidth="1"/>
    <col min="4" max="4" width="26.140625" customWidth="1"/>
    <col min="5" max="5" width="9.42578125" customWidth="1"/>
    <col min="10" max="10" width="9.140625" style="133"/>
  </cols>
  <sheetData>
    <row r="1" spans="1:10" ht="26.25" customHeight="1">
      <c r="A1" s="741" t="s">
        <v>1795</v>
      </c>
      <c r="B1" s="742"/>
      <c r="C1" s="742"/>
      <c r="D1" s="743"/>
    </row>
    <row r="2" spans="1:10" ht="20.100000000000001" customHeight="1">
      <c r="A2" s="269"/>
      <c r="B2" s="270" t="s">
        <v>1</v>
      </c>
      <c r="C2" s="495" t="s">
        <v>2</v>
      </c>
      <c r="D2" s="495" t="s">
        <v>1796</v>
      </c>
    </row>
    <row r="3" spans="1:10" ht="20.100000000000001" customHeight="1">
      <c r="A3" s="129">
        <v>1</v>
      </c>
      <c r="B3" s="491" t="s">
        <v>3</v>
      </c>
      <c r="C3" s="130" t="s">
        <v>4</v>
      </c>
      <c r="D3" s="502">
        <f>PROPADM!F$19+PROPADM!E$19</f>
        <v>0</v>
      </c>
      <c r="J3"/>
    </row>
    <row r="4" spans="1:10" ht="20.100000000000001" customHeight="1">
      <c r="A4" s="129">
        <v>2</v>
      </c>
      <c r="B4" s="492" t="s">
        <v>5</v>
      </c>
      <c r="C4" s="130" t="s">
        <v>6</v>
      </c>
      <c r="D4" s="502">
        <f>PPGAGRI!F$52+PPGAGRI!E$52</f>
        <v>0.97000000000116415</v>
      </c>
      <c r="J4"/>
    </row>
    <row r="5" spans="1:10" ht="20.100000000000001" customHeight="1">
      <c r="A5" s="129">
        <v>3</v>
      </c>
      <c r="B5" s="492" t="s">
        <v>7</v>
      </c>
      <c r="C5" s="130" t="s">
        <v>8</v>
      </c>
      <c r="D5" s="502">
        <f>PPGA!F$21+PPGA!E$21</f>
        <v>-332.17000000000007</v>
      </c>
      <c r="J5"/>
    </row>
    <row r="6" spans="1:10" ht="20.100000000000001" customHeight="1">
      <c r="A6" s="129">
        <v>4</v>
      </c>
      <c r="B6" s="492" t="s">
        <v>9</v>
      </c>
      <c r="C6" s="130" t="s">
        <v>10</v>
      </c>
      <c r="D6" s="502">
        <f>PROARQ!F$23+PROARQ!E$23</f>
        <v>6687.5</v>
      </c>
      <c r="J6"/>
    </row>
    <row r="7" spans="1:10" ht="20.100000000000001" customHeight="1">
      <c r="A7" s="129">
        <v>5</v>
      </c>
      <c r="B7" s="492" t="s">
        <v>11</v>
      </c>
      <c r="C7" s="130" t="s">
        <v>12</v>
      </c>
      <c r="D7" s="502">
        <f>PROBP!F$16+PROBP!E$16</f>
        <v>268</v>
      </c>
    </row>
    <row r="8" spans="1:10" ht="20.100000000000001" customHeight="1">
      <c r="A8" s="129">
        <v>6</v>
      </c>
      <c r="B8" s="400" t="s">
        <v>1797</v>
      </c>
      <c r="C8" s="130" t="s">
        <v>14</v>
      </c>
      <c r="D8" s="502">
        <f>PROBIO!F$19+PROBIO!E$19</f>
        <v>0</v>
      </c>
    </row>
    <row r="9" spans="1:10" ht="20.100000000000001" customHeight="1">
      <c r="A9" s="129">
        <v>7</v>
      </c>
      <c r="B9" s="492" t="s">
        <v>15</v>
      </c>
      <c r="C9" s="130" t="s">
        <v>16</v>
      </c>
      <c r="D9" s="502">
        <f>PROCC!F$29+PROCC!E$29</f>
        <v>1477.489999999998</v>
      </c>
    </row>
    <row r="10" spans="1:10" ht="20.100000000000001" customHeight="1">
      <c r="A10" s="129">
        <v>8</v>
      </c>
      <c r="B10" s="492" t="s">
        <v>17</v>
      </c>
      <c r="C10" s="130" t="s">
        <v>1564</v>
      </c>
      <c r="D10" s="502">
        <f>P2CEM!F$39+P2CEM!E$39</f>
        <v>406.62999999999738</v>
      </c>
    </row>
    <row r="11" spans="1:10" ht="20.100000000000001" customHeight="1">
      <c r="A11" s="129">
        <v>9</v>
      </c>
      <c r="B11" s="492" t="s">
        <v>19</v>
      </c>
      <c r="C11" s="130" t="s">
        <v>20</v>
      </c>
      <c r="D11" s="502">
        <f>PROCTA!F$28+PROCTA!E$28</f>
        <v>-409.25</v>
      </c>
    </row>
    <row r="12" spans="1:10" ht="20.100000000000001" customHeight="1">
      <c r="A12" s="129">
        <v>10</v>
      </c>
      <c r="B12" s="492" t="s">
        <v>21</v>
      </c>
      <c r="C12" s="130" t="s">
        <v>22</v>
      </c>
      <c r="D12" s="502">
        <f>PPGCAS!F$18+PPGCAS!E$18</f>
        <v>3805.8999999999996</v>
      </c>
    </row>
    <row r="13" spans="1:10" ht="20.100000000000001" customHeight="1">
      <c r="A13" s="129">
        <v>11</v>
      </c>
      <c r="B13" s="491" t="s">
        <v>23</v>
      </c>
      <c r="C13" s="130" t="s">
        <v>24</v>
      </c>
      <c r="D13" s="502">
        <f>PPGCI!F$28+PPGCI!E$28</f>
        <v>0</v>
      </c>
    </row>
    <row r="14" spans="1:10" ht="20.100000000000001" customHeight="1">
      <c r="A14" s="260">
        <v>12</v>
      </c>
      <c r="B14" s="493" t="s">
        <v>25</v>
      </c>
      <c r="C14" s="261" t="s">
        <v>26</v>
      </c>
      <c r="D14" s="502">
        <f>PPGCNUT!F$22</f>
        <v>0</v>
      </c>
    </row>
    <row r="15" spans="1:10" ht="20.100000000000001" customHeight="1">
      <c r="A15" s="129">
        <v>13</v>
      </c>
      <c r="B15" s="492" t="s">
        <v>27</v>
      </c>
      <c r="C15" s="130" t="s">
        <v>28</v>
      </c>
      <c r="D15" s="502">
        <f>PPGCR!F$19+PPGCR!E$19</f>
        <v>1992.3600000000006</v>
      </c>
    </row>
    <row r="16" spans="1:10" ht="20.100000000000001" customHeight="1">
      <c r="A16" s="129">
        <v>14</v>
      </c>
      <c r="B16" s="492" t="s">
        <v>1565</v>
      </c>
      <c r="C16" s="130" t="s">
        <v>30</v>
      </c>
      <c r="D16" s="502">
        <f>PPGCS!F$100+PPGCS!E$100</f>
        <v>2784.3999999999942</v>
      </c>
    </row>
    <row r="17" spans="1:4" ht="20.100000000000001" customHeight="1">
      <c r="A17" s="129">
        <v>15</v>
      </c>
      <c r="B17" s="492" t="s">
        <v>31</v>
      </c>
      <c r="C17" s="130" t="s">
        <v>32</v>
      </c>
      <c r="D17" s="502">
        <f>PPGCF!F$32+PPGCF!E$32</f>
        <v>1745.4199999999992</v>
      </c>
    </row>
    <row r="18" spans="1:4" ht="20.100000000000001" customHeight="1">
      <c r="A18" s="129">
        <v>16</v>
      </c>
      <c r="B18" s="492" t="s">
        <v>33</v>
      </c>
      <c r="C18" s="130" t="s">
        <v>34</v>
      </c>
      <c r="D18" s="502">
        <f>PROCFIS!F$39+PROCFIS!E$39</f>
        <v>1829.4800000000032</v>
      </c>
    </row>
    <row r="19" spans="1:4" ht="20.100000000000001" customHeight="1">
      <c r="A19" s="260">
        <v>17</v>
      </c>
      <c r="B19" s="493" t="s">
        <v>35</v>
      </c>
      <c r="C19" s="261" t="s">
        <v>36</v>
      </c>
      <c r="D19" s="502">
        <f>PPGCINE!F$23+PPGCINE!E$23</f>
        <v>2606.1</v>
      </c>
    </row>
    <row r="20" spans="1:4" ht="20.100000000000001" customHeight="1">
      <c r="A20" s="129">
        <v>18</v>
      </c>
      <c r="B20" s="492" t="s">
        <v>37</v>
      </c>
      <c r="C20" s="130" t="s">
        <v>38</v>
      </c>
      <c r="D20" s="502">
        <f>PPGCOM!F$25+PPGCOM!E$25</f>
        <v>636</v>
      </c>
    </row>
    <row r="21" spans="1:4" ht="20.100000000000001" customHeight="1">
      <c r="A21" s="129">
        <v>19</v>
      </c>
      <c r="B21" s="492" t="s">
        <v>39</v>
      </c>
      <c r="C21" s="130" t="s">
        <v>40</v>
      </c>
      <c r="D21" s="502">
        <f>PRODEMA!F$62+PRODEMA!E$62</f>
        <v>6182.0299999999988</v>
      </c>
    </row>
    <row r="22" spans="1:4" ht="20.100000000000001" customHeight="1">
      <c r="A22" s="129">
        <v>20</v>
      </c>
      <c r="B22" s="491" t="s">
        <v>41</v>
      </c>
      <c r="C22" s="130" t="s">
        <v>42</v>
      </c>
      <c r="D22" s="502">
        <f>NUPEC!F$15+NUPEC!E$15</f>
        <v>386.31999999999971</v>
      </c>
    </row>
    <row r="23" spans="1:4" ht="20.100000000000001" customHeight="1">
      <c r="A23" s="129">
        <v>21</v>
      </c>
      <c r="B23" s="491" t="s">
        <v>43</v>
      </c>
      <c r="C23" s="130" t="s">
        <v>44</v>
      </c>
      <c r="D23" s="502">
        <f>PRODIR!F$16+PRODIR!E$16</f>
        <v>-52.139999999999418</v>
      </c>
    </row>
    <row r="24" spans="1:4" ht="20.100000000000001" customHeight="1">
      <c r="A24" s="129">
        <v>22</v>
      </c>
      <c r="B24" s="491" t="s">
        <v>45</v>
      </c>
      <c r="C24" s="130" t="s">
        <v>46</v>
      </c>
      <c r="D24" s="502">
        <f>PPEC!F$35+PPEC!E$35</f>
        <v>0</v>
      </c>
    </row>
    <row r="25" spans="1:4" ht="20.100000000000001" customHeight="1">
      <c r="A25" s="129">
        <v>23</v>
      </c>
      <c r="B25" s="492" t="s">
        <v>47</v>
      </c>
      <c r="C25" s="130" t="s">
        <v>48</v>
      </c>
      <c r="D25" s="502">
        <f>PPGED!F$72+PPGED!E$72</f>
        <v>846.27999999999156</v>
      </c>
    </row>
    <row r="26" spans="1:4" ht="20.100000000000001" customHeight="1">
      <c r="A26" s="129">
        <v>24</v>
      </c>
      <c r="B26" s="492" t="s">
        <v>49</v>
      </c>
      <c r="C26" s="130" t="s">
        <v>50</v>
      </c>
      <c r="D26" s="502">
        <f>PPGEF!F$28+PPGEF!E$28</f>
        <v>83.720000000001164</v>
      </c>
    </row>
    <row r="27" spans="1:4" ht="20.100000000000001" customHeight="1">
      <c r="A27" s="129">
        <v>25</v>
      </c>
      <c r="B27" s="492" t="s">
        <v>51</v>
      </c>
      <c r="C27" s="130" t="s">
        <v>52</v>
      </c>
      <c r="D27" s="502">
        <f>PPGEN!F$19+PPGEN!E$19</f>
        <v>1374.83</v>
      </c>
    </row>
    <row r="28" spans="1:4" ht="20.100000000000001" customHeight="1">
      <c r="A28" s="129">
        <v>26</v>
      </c>
      <c r="B28" s="491" t="s">
        <v>1798</v>
      </c>
      <c r="C28" s="130" t="s">
        <v>1549</v>
      </c>
      <c r="D28" s="502">
        <f>PPGECIA!F$22+PPGECIA!E$22</f>
        <v>0</v>
      </c>
    </row>
    <row r="29" spans="1:4" ht="20.100000000000001" customHeight="1">
      <c r="A29" s="129">
        <v>27</v>
      </c>
      <c r="B29" s="492" t="s">
        <v>55</v>
      </c>
      <c r="C29" s="130" t="s">
        <v>56</v>
      </c>
      <c r="D29" s="502">
        <f>PROEC!F$20+PROEC!E$20</f>
        <v>246.28000000000065</v>
      </c>
    </row>
    <row r="30" spans="1:4" ht="20.100000000000001" customHeight="1">
      <c r="A30" s="129">
        <v>28</v>
      </c>
      <c r="B30" s="492" t="s">
        <v>57</v>
      </c>
      <c r="C30" s="130" t="s">
        <v>58</v>
      </c>
      <c r="D30" s="502">
        <f>PROEE!F$21+PROEE!E$21</f>
        <v>911.77999999999975</v>
      </c>
    </row>
    <row r="31" spans="1:4" ht="20.100000000000001" customHeight="1">
      <c r="A31" s="129">
        <v>29</v>
      </c>
      <c r="B31" s="492" t="s">
        <v>59</v>
      </c>
      <c r="C31" s="130" t="s">
        <v>60</v>
      </c>
      <c r="D31" s="502">
        <f>PEQ!F$22+PEQ!E$22</f>
        <v>4378.869999999999</v>
      </c>
    </row>
    <row r="32" spans="1:4" ht="20.100000000000001" customHeight="1">
      <c r="A32" s="129">
        <v>30</v>
      </c>
      <c r="B32" s="492" t="s">
        <v>61</v>
      </c>
      <c r="C32" s="130" t="s">
        <v>62</v>
      </c>
      <c r="D32" s="502">
        <f>PPGECIMA!F$26+PPGECIMA!E$26</f>
        <v>6154.91</v>
      </c>
    </row>
    <row r="33" spans="1:4" ht="20.100000000000001" customHeight="1">
      <c r="A33" s="129">
        <v>31</v>
      </c>
      <c r="B33" s="492" t="s">
        <v>63</v>
      </c>
      <c r="C33" s="130" t="s">
        <v>64</v>
      </c>
      <c r="D33" s="502">
        <f>PPGF!F$22+PPGF!E$22</f>
        <v>3784.19</v>
      </c>
    </row>
    <row r="34" spans="1:4" ht="20.100000000000001" customHeight="1">
      <c r="A34" s="129">
        <v>32</v>
      </c>
      <c r="B34" s="492" t="s">
        <v>65</v>
      </c>
      <c r="C34" s="130" t="s">
        <v>66</v>
      </c>
      <c r="D34" s="502">
        <f>PPGFI!F$39+PPGFI!E$39</f>
        <v>14481.230000000003</v>
      </c>
    </row>
    <row r="35" spans="1:4" ht="20.100000000000001" customHeight="1">
      <c r="A35" s="129">
        <v>33</v>
      </c>
      <c r="B35" s="492" t="s">
        <v>67</v>
      </c>
      <c r="C35" s="130" t="s">
        <v>68</v>
      </c>
      <c r="D35" s="502">
        <f>PGAB!F$23+PGAB!E$23</f>
        <v>0</v>
      </c>
    </row>
    <row r="36" spans="1:4" ht="20.100000000000001" customHeight="1">
      <c r="A36" s="129">
        <v>34</v>
      </c>
      <c r="B36" s="492" t="s">
        <v>69</v>
      </c>
      <c r="C36" s="130" t="s">
        <v>70</v>
      </c>
      <c r="D36" s="502">
        <f>PPGEO!F$56+PPGEO!E$56</f>
        <v>14938.679999999993</v>
      </c>
    </row>
    <row r="37" spans="1:4" ht="20.100000000000001" customHeight="1">
      <c r="A37" s="129">
        <v>35</v>
      </c>
      <c r="B37" s="492" t="s">
        <v>71</v>
      </c>
      <c r="C37" s="130" t="s">
        <v>72</v>
      </c>
      <c r="D37" s="502">
        <f>PROHIS!F$23+PROHIS!E$23</f>
        <v>877.64</v>
      </c>
    </row>
    <row r="38" spans="1:4" ht="20.100000000000001" customHeight="1">
      <c r="A38" s="129">
        <v>36</v>
      </c>
      <c r="B38" s="492" t="s">
        <v>73</v>
      </c>
      <c r="C38" s="130" t="s">
        <v>74</v>
      </c>
      <c r="D38" s="502">
        <f>PPGL!F$27+PPGL!E$27</f>
        <v>6773.18</v>
      </c>
    </row>
    <row r="39" spans="1:4" ht="20.100000000000001" customHeight="1">
      <c r="A39" s="129">
        <v>37</v>
      </c>
      <c r="B39" s="492" t="s">
        <v>75</v>
      </c>
      <c r="C39" s="130" t="s">
        <v>76</v>
      </c>
      <c r="D39" s="502">
        <f>PROMAT!F$20+PROMAT!E$20</f>
        <v>3924.25</v>
      </c>
    </row>
    <row r="40" spans="1:4" ht="20.100000000000001" customHeight="1">
      <c r="A40" s="129">
        <v>38</v>
      </c>
      <c r="B40" s="492" t="s">
        <v>77</v>
      </c>
      <c r="C40" s="130" t="s">
        <v>78</v>
      </c>
      <c r="D40" s="502">
        <f>PRODONTO!F$22+PRODONTO!E$22</f>
        <v>0.98000000000138243</v>
      </c>
    </row>
    <row r="41" spans="1:4" ht="20.100000000000001" customHeight="1">
      <c r="A41" s="129">
        <v>39</v>
      </c>
      <c r="B41" s="492" t="s">
        <v>79</v>
      </c>
      <c r="C41" s="130" t="s">
        <v>80</v>
      </c>
      <c r="D41" s="502">
        <f>PPGPI!F$34+PPGPI!E$34</f>
        <v>-545.9800000000032</v>
      </c>
    </row>
    <row r="42" spans="1:4" ht="20.100000000000001" customHeight="1">
      <c r="A42" s="129">
        <v>40</v>
      </c>
      <c r="B42" s="492" t="s">
        <v>1569</v>
      </c>
      <c r="C42" s="130" t="s">
        <v>1799</v>
      </c>
      <c r="D42" s="502">
        <f>PPGPSI!F$23+PPGPSI!E$23</f>
        <v>613.57999999999993</v>
      </c>
    </row>
    <row r="43" spans="1:4" ht="20.100000000000001" customHeight="1">
      <c r="A43" s="129">
        <v>41</v>
      </c>
      <c r="B43" s="492" t="s">
        <v>83</v>
      </c>
      <c r="C43" s="130" t="s">
        <v>84</v>
      </c>
      <c r="D43" s="502">
        <f>PPGQ!F$20+PPGQ!E$20</f>
        <v>0.5599999999967622</v>
      </c>
    </row>
    <row r="44" spans="1:4" ht="20.100000000000001" customHeight="1">
      <c r="A44" s="129">
        <v>42</v>
      </c>
      <c r="B44" s="492" t="s">
        <v>85</v>
      </c>
      <c r="C44" s="130" t="s">
        <v>86</v>
      </c>
      <c r="D44" s="502">
        <f>PRORH!F$33+PRORH!E$33</f>
        <v>1880</v>
      </c>
    </row>
    <row r="45" spans="1:4" ht="20.100000000000001" customHeight="1">
      <c r="A45" s="129">
        <v>43</v>
      </c>
      <c r="B45" s="492" t="s">
        <v>87</v>
      </c>
      <c r="C45" s="130" t="s">
        <v>88</v>
      </c>
      <c r="D45" s="502">
        <f>PROSS!F$19+PROSS!E$19</f>
        <v>-1457.4700000000012</v>
      </c>
    </row>
    <row r="46" spans="1:4" ht="20.100000000000001" customHeight="1">
      <c r="A46" s="129">
        <v>44</v>
      </c>
      <c r="B46" s="491" t="s">
        <v>89</v>
      </c>
      <c r="C46" s="130" t="s">
        <v>90</v>
      </c>
      <c r="D46" s="502">
        <f>PPGS!F$32+PPGS!E$32</f>
        <v>2151.1800000000003</v>
      </c>
    </row>
    <row r="47" spans="1:4" ht="20.100000000000001" customHeight="1">
      <c r="A47" s="278">
        <v>45</v>
      </c>
      <c r="B47" s="494" t="s">
        <v>91</v>
      </c>
      <c r="C47" s="130" t="s">
        <v>92</v>
      </c>
      <c r="D47" s="502">
        <f>PROZOOTEC!F$20+PROZOOTEC!E$20</f>
        <v>0</v>
      </c>
    </row>
    <row r="48" spans="1:4" ht="20.100000000000001" customHeight="1">
      <c r="A48" s="260">
        <v>46</v>
      </c>
      <c r="B48" s="493" t="s">
        <v>93</v>
      </c>
      <c r="C48" s="261" t="s">
        <v>94</v>
      </c>
      <c r="D48" s="502">
        <f>PROPEC!F$22</f>
        <v>0</v>
      </c>
    </row>
    <row r="49" spans="1:5" ht="20.100000000000001" customHeight="1">
      <c r="A49" s="129">
        <v>47</v>
      </c>
      <c r="B49" s="493" t="s">
        <v>95</v>
      </c>
      <c r="C49" s="130" t="s">
        <v>96</v>
      </c>
      <c r="D49" s="502">
        <f>PROFLETRAS_SCR!E$35</f>
        <v>9338.9699999999939</v>
      </c>
    </row>
    <row r="50" spans="1:5" ht="20.100000000000001" customHeight="1">
      <c r="A50" s="129">
        <v>48</v>
      </c>
      <c r="B50" s="493" t="s">
        <v>97</v>
      </c>
      <c r="C50" s="130" t="s">
        <v>98</v>
      </c>
      <c r="D50" s="502">
        <f>PROFLETRAS_ITA!E$27</f>
        <v>14010.210000000006</v>
      </c>
    </row>
    <row r="51" spans="1:5" ht="20.100000000000001" customHeight="1">
      <c r="A51" s="129">
        <v>49</v>
      </c>
      <c r="B51" s="493" t="s">
        <v>99</v>
      </c>
      <c r="C51" s="130" t="s">
        <v>100</v>
      </c>
      <c r="D51" s="502">
        <f>PROFIAP!E$20</f>
        <v>545.04999999999927</v>
      </c>
    </row>
    <row r="52" spans="1:5" ht="20.100000000000001" customHeight="1">
      <c r="A52" s="278">
        <v>50</v>
      </c>
      <c r="B52" s="571" t="s">
        <v>1684</v>
      </c>
      <c r="C52" s="569" t="s">
        <v>102</v>
      </c>
      <c r="D52" s="570">
        <f>POSGRAP!E$67</f>
        <v>8018.4600000000064</v>
      </c>
    </row>
    <row r="53" spans="1:5" ht="26.25" customHeight="1">
      <c r="A53" s="740" t="s">
        <v>1800</v>
      </c>
      <c r="B53" s="740"/>
      <c r="C53" s="740"/>
      <c r="D53" s="572">
        <f>SUM(D3:D47,D52)</f>
        <v>99452.189999999988</v>
      </c>
      <c r="E53" t="s">
        <v>423</v>
      </c>
    </row>
    <row r="54" spans="1:5" ht="20.100000000000001" customHeight="1">
      <c r="A54" s="744" t="s">
        <v>1801</v>
      </c>
      <c r="B54" s="744"/>
      <c r="C54" s="744"/>
    </row>
  </sheetData>
  <customSheetViews>
    <customSheetView guid="{9136D788-8883-4E51-8DA8-5BFE4753DE97}">
      <selection activeCell="B11" sqref="B11"/>
      <pageMargins left="0" right="0" top="0" bottom="0" header="0" footer="0"/>
      <pageSetup paperSize="9" orientation="portrait" r:id="rId1"/>
    </customSheetView>
  </customSheetViews>
  <mergeCells count="3">
    <mergeCell ref="A53:C53"/>
    <mergeCell ref="A1:D1"/>
    <mergeCell ref="A54:C54"/>
  </mergeCells>
  <hyperlinks>
    <hyperlink ref="B3" location="PROPADM!A1" display="Administração" xr:uid="{00000000-0004-0000-4B00-000000000000}"/>
    <hyperlink ref="B4" location="PPGAGRI!A1" display="Agricultura e Biodiversidade" xr:uid="{00000000-0004-0000-4B00-000001000000}"/>
    <hyperlink ref="B5" location="PPGA!A1" display="Antropologia" xr:uid="{00000000-0004-0000-4B00-000002000000}"/>
    <hyperlink ref="B6" location="PROARQ!A1" display="Arqueologia" xr:uid="{00000000-0004-0000-4B00-000003000000}"/>
    <hyperlink ref="B7" location="PROBP!A1" display="Biologia Parasitária" xr:uid="{00000000-0004-0000-4B00-000004000000}"/>
    <hyperlink ref="B9" location="PROCC!A1" display="Ciência da Computação" xr:uid="{00000000-0004-0000-4B00-000005000000}"/>
    <hyperlink ref="B10" location="P2CEM!A1" display="Ciência e Engenharia de Materiais" xr:uid="{00000000-0004-0000-4B00-000006000000}"/>
    <hyperlink ref="B11" location="PROCTA!A1" display="Ciência e Tecnologia de Alimentos" xr:uid="{00000000-0004-0000-4B00-000007000000}"/>
    <hyperlink ref="B12" location="PPGCAS!A1" display="Ciências Aplicadas à Saúde" xr:uid="{00000000-0004-0000-4B00-000008000000}"/>
    <hyperlink ref="B15" location="PPGCR!A1" display="Ciências da Religião" xr:uid="{00000000-0004-0000-4B00-000009000000}"/>
    <hyperlink ref="B16" location="PPGCS!A1" display="Ciências da Saúde " xr:uid="{00000000-0004-0000-4B00-00000A000000}"/>
    <hyperlink ref="B17" location="PPGCF!A1" display="Ciências Farmacêuticas " xr:uid="{00000000-0004-0000-4B00-00000B000000}"/>
    <hyperlink ref="B18" location="PROCFIS!A1" display="Ciências Fisiológicas" xr:uid="{00000000-0004-0000-4B00-00000C000000}"/>
    <hyperlink ref="B20" location="PPGCOM!A1" display="Comunicação" xr:uid="{00000000-0004-0000-4B00-00000D000000}"/>
    <hyperlink ref="B21" location="PRODEMA!A1" display="Desenvolvimento e Meio Ambiente " xr:uid="{00000000-0004-0000-4B00-00000E000000}"/>
    <hyperlink ref="B22" location="NUPEC!A1" display="Direito" xr:uid="{00000000-0004-0000-4B00-00000F000000}"/>
    <hyperlink ref="B24" location="PPEC!A1" display="Economia" xr:uid="{00000000-0004-0000-4B00-000010000000}"/>
    <hyperlink ref="B23" location="PRODIR!A1" display="Ecologia e Conservação" xr:uid="{00000000-0004-0000-4B00-000011000000}"/>
    <hyperlink ref="B25" location="PPGED!A1" display="Educação " xr:uid="{00000000-0004-0000-4B00-000012000000}"/>
    <hyperlink ref="B26" location="PPGEF!A1" display="Educação Física" xr:uid="{00000000-0004-0000-4B00-000013000000}"/>
    <hyperlink ref="B29" location="PROEC!A1" display="Engenharia Civil" xr:uid="{00000000-0004-0000-4B00-000014000000}"/>
    <hyperlink ref="B30" location="PROEE!A1" display="Engenharia Elétrica" xr:uid="{00000000-0004-0000-4B00-000015000000}"/>
    <hyperlink ref="B31" location="PEQ!A1" display="Engenharia Química " xr:uid="{00000000-0004-0000-4B00-000016000000}"/>
    <hyperlink ref="B32" location="PPGECIMA!A1" display="Ensino de Ciências e Matemática" xr:uid="{00000000-0004-0000-4B00-000017000000}"/>
    <hyperlink ref="B27" location="PPGEN!A1" display="Enfermagem" xr:uid="{00000000-0004-0000-4B00-000018000000}"/>
    <hyperlink ref="B33" location="PPGF!A1" display="Filosofia" xr:uid="{00000000-0004-0000-4B00-000019000000}"/>
    <hyperlink ref="B34" location="PPGFI!A1" display="Física " xr:uid="{00000000-0004-0000-4B00-00001A000000}"/>
    <hyperlink ref="B35" location="PGAB!A1" display="Geociências e Análise de Bacias" xr:uid="{00000000-0004-0000-4B00-00001B000000}"/>
    <hyperlink ref="B36" location="PPGEO!A1" display="Geografia " xr:uid="{00000000-0004-0000-4B00-00001C000000}"/>
    <hyperlink ref="B37" location="PROHIS!A1" display="História" xr:uid="{00000000-0004-0000-4B00-00001D000000}"/>
    <hyperlink ref="B38" location="PPGL!A1" display="Letras " xr:uid="{00000000-0004-0000-4B00-00001E000000}"/>
    <hyperlink ref="B39" location="PROMAT!A1" display="Matemática" xr:uid="{00000000-0004-0000-4B00-00001F000000}"/>
    <hyperlink ref="B40" location="PRODONTO!A1" display="Odontologia" xr:uid="{00000000-0004-0000-4B00-000020000000}"/>
    <hyperlink ref="B19" location="PPGCINE!A1" display="Cinema e Narrativas Sociais" xr:uid="{00000000-0004-0000-4B00-000021000000}"/>
    <hyperlink ref="B14" location="PPGCNUT!A1" display="Ciências da Nutrição" xr:uid="{00000000-0004-0000-4B00-000022000000}"/>
    <hyperlink ref="B42" location="PPGPS!A1" display="Psicologia Social " xr:uid="{00000000-0004-0000-4B00-000023000000}"/>
    <hyperlink ref="B43" location="PPGQ!A1" display="Química " xr:uid="{00000000-0004-0000-4B00-000024000000}"/>
    <hyperlink ref="B44" location="PRORH!A1" display="Recursos Hídricos" xr:uid="{00000000-0004-0000-4B00-000025000000}"/>
    <hyperlink ref="B45" location="PROSS!A1" display="Serviço Social" xr:uid="{00000000-0004-0000-4B00-000026000000}"/>
    <hyperlink ref="B47" location="PROZOOTEC!A1" display="Zootecnia" xr:uid="{00000000-0004-0000-4B00-000027000000}"/>
    <hyperlink ref="B41" location="PPGPI!A1" display="Propriedade Intelectual" xr:uid="{00000000-0004-0000-4B00-000028000000}"/>
    <hyperlink ref="B48" location="PROPEC!A1" display="POSGRAP" xr:uid="{00000000-0004-0000-4B00-000029000000}"/>
    <hyperlink ref="B8" location="PROBIO!A1" display="Biotecnologia " xr:uid="{00000000-0004-0000-4B00-00002A000000}"/>
    <hyperlink ref="B46" location="PPGS!A1" display="Sociologia" xr:uid="{00000000-0004-0000-4B00-00002B000000}"/>
    <hyperlink ref="B49" location="'PROFLETRAS_SCR'!A1" display="Profissional em Letras (São Cristóvão)" xr:uid="{00000000-0004-0000-4B00-00002C000000}"/>
    <hyperlink ref="B50" location="'PROFLETRAS_ITA'!A1" display="Profissional em Letras (Itabaiana)" xr:uid="{00000000-0004-0000-4B00-00002D000000}"/>
    <hyperlink ref="B52" location="POSGRAP!A1" display="Pró-Reitoria de Pós-Graduação e Pesquisa" xr:uid="{00000000-0004-0000-4B00-00002E000000}"/>
    <hyperlink ref="B28" location="PPGECIA!A1" display="Engenharia e Ciências Ambentais" xr:uid="{00000000-0004-0000-4B00-00002F000000}"/>
    <hyperlink ref="B13" location="PPGCI!A1" display="Ciência da Informação" xr:uid="{00000000-0004-0000-4B00-000030000000}"/>
    <hyperlink ref="B51" location="PROFIAP!A1" xr:uid="{00000000-0004-0000-4B00-000031000000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2:F7"/>
  <sheetViews>
    <sheetView workbookViewId="0" xr3:uid="{26831DDC-F22A-582E-B69B-3D1D29E4864D}">
      <selection activeCell="A9" sqref="A9"/>
    </sheetView>
  </sheetViews>
  <sheetFormatPr defaultRowHeight="12.75"/>
  <cols>
    <col min="1" max="1" width="21.42578125" customWidth="1"/>
    <col min="2" max="2" width="36.5703125" customWidth="1"/>
    <col min="3" max="3" width="12" customWidth="1"/>
    <col min="4" max="4" width="26.42578125" customWidth="1"/>
  </cols>
  <sheetData>
    <row r="2" spans="1:6">
      <c r="A2" s="745" t="s">
        <v>1802</v>
      </c>
      <c r="B2" s="745"/>
      <c r="C2" s="745"/>
      <c r="D2" s="745"/>
      <c r="E2" s="745"/>
    </row>
    <row r="4" spans="1:6" s="108" customFormat="1" ht="20.100000000000001" customHeight="1">
      <c r="A4" s="103" t="s">
        <v>1751</v>
      </c>
      <c r="B4" s="246" t="s">
        <v>475</v>
      </c>
      <c r="C4" s="103" t="s">
        <v>124</v>
      </c>
      <c r="D4" s="103" t="s">
        <v>125</v>
      </c>
      <c r="E4" s="330">
        <v>1500</v>
      </c>
      <c r="F4" s="210"/>
    </row>
    <row r="5" spans="1:6" s="108" customFormat="1" ht="20.100000000000001" customHeight="1">
      <c r="A5" s="388" t="s">
        <v>1752</v>
      </c>
      <c r="B5" s="498" t="s">
        <v>1753</v>
      </c>
      <c r="C5" s="388" t="s">
        <v>124</v>
      </c>
      <c r="D5" s="388" t="s">
        <v>125</v>
      </c>
      <c r="E5" s="518">
        <v>1500</v>
      </c>
      <c r="F5" s="210"/>
    </row>
    <row r="6" spans="1:6" s="108" customFormat="1" ht="20.100000000000001" customHeight="1">
      <c r="A6" s="103" t="s">
        <v>1754</v>
      </c>
      <c r="B6" s="246" t="s">
        <v>1755</v>
      </c>
      <c r="C6" s="103" t="s">
        <v>124</v>
      </c>
      <c r="D6" s="103" t="s">
        <v>125</v>
      </c>
      <c r="E6" s="330">
        <v>1000</v>
      </c>
      <c r="F6" s="210"/>
    </row>
    <row r="7" spans="1:6" s="108" customFormat="1" ht="20.100000000000001" customHeight="1">
      <c r="A7" s="103" t="s">
        <v>1763</v>
      </c>
      <c r="B7" s="246" t="s">
        <v>1764</v>
      </c>
      <c r="C7" s="103" t="s">
        <v>124</v>
      </c>
      <c r="D7" s="103" t="s">
        <v>125</v>
      </c>
      <c r="E7" s="330">
        <v>1100</v>
      </c>
      <c r="F7" s="210"/>
    </row>
  </sheetData>
  <mergeCells count="1"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5"/>
  <dimension ref="A1"/>
  <sheetViews>
    <sheetView workbookViewId="0" xr3:uid="{85D5C41F-068E-5C55-9968-509E7C2A5619}"/>
  </sheetViews>
  <sheetFormatPr defaultRowHeight="12.75"/>
  <sheetData/>
  <customSheetViews>
    <customSheetView guid="{9136D788-8883-4E51-8DA8-5BFE4753DE97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6"/>
  <dimension ref="A1"/>
  <sheetViews>
    <sheetView workbookViewId="0" xr3:uid="{44B22561-5205-5C8A-B808-2C70100D228F}"/>
  </sheetViews>
  <sheetFormatPr defaultRowHeight="12.75"/>
  <sheetData/>
  <customSheetViews>
    <customSheetView guid="{9136D788-8883-4E51-8DA8-5BFE4753DE97}" state="hidden">
      <pageMargins left="0" right="0" top="0" bottom="0" header="0" footer="0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</dc:creator>
  <cp:keywords/>
  <dc:description/>
  <cp:lastModifiedBy>POSGRAP UFS</cp:lastModifiedBy>
  <cp:revision>49</cp:revision>
  <dcterms:created xsi:type="dcterms:W3CDTF">2007-06-25T15:41:12Z</dcterms:created>
  <dcterms:modified xsi:type="dcterms:W3CDTF">2018-03-26T15:18:41Z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