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44.xml" ContentType="application/vnd.openxmlformats-officedocument.spreadsheetml.worksheet+xml"/>
  <Override PartName="/xl/worksheets/sheet1.xml" ContentType="application/vnd.openxmlformats-officedocument.spreadsheetml.worksheet+xml"/>
  <Override PartName="/xl/worksheets/sheet45.xml" ContentType="application/vnd.openxmlformats-officedocument.spreadsheetml.worksheet+xml"/>
  <Override PartName="/xl/worksheets/sheet2.xml" ContentType="application/vnd.openxmlformats-officedocument.spreadsheetml.worksheet+xml"/>
  <Override PartName="/xl/worksheets/sheet46.xml" ContentType="application/vnd.openxmlformats-officedocument.spreadsheetml.worksheet+xml"/>
  <Override PartName="/xl/worksheets/sheet3.xml" ContentType="application/vnd.openxmlformats-officedocument.spreadsheetml.worksheet+xml"/>
  <Override PartName="/xl/worksheets/sheet47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48.xml" ContentType="application/vnd.openxmlformats-officedocument.spreadsheetml.worksheet+xml"/>
  <Override PartName="/xl/worksheets/sheet6.xml" ContentType="application/vnd.openxmlformats-officedocument.spreadsheetml.worksheet+xml"/>
  <Override PartName="/xl/worksheets/sheet49.xml" ContentType="application/vnd.openxmlformats-officedocument.spreadsheetml.worksheet+xml"/>
  <Override PartName="/xl/worksheets/sheet7.xml" ContentType="application/vnd.openxmlformats-officedocument.spreadsheetml.worksheet+xml"/>
  <Override PartName="/xl/worksheets/sheet60.xml" ContentType="application/vnd.openxmlformats-officedocument.spreadsheetml.worksheet+xml"/>
  <Override PartName="/xl/worksheets/sheet8.xml" ContentType="application/vnd.openxmlformats-officedocument.spreadsheetml.worksheet+xml"/>
  <Override PartName="/xl/worksheets/sheet61.xml" ContentType="application/vnd.openxmlformats-officedocument.spreadsheetml.worksheet+xml"/>
  <Override PartName="/xl/worksheets/sheet9.xml" ContentType="application/vnd.openxmlformats-officedocument.spreadsheetml.worksheet+xml"/>
  <Override PartName="/xl/worksheets/sheet62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_rels/sheet46.xml.rels" ContentType="application/vnd.openxmlformats-package.relationships+xml"/>
  <Override PartName="/xl/worksheets/_rels/sheet12.xml.rels" ContentType="application/vnd.openxmlformats-package.relationships+xml"/>
  <Override PartName="/xl/worksheets/_rels/sheet65.xml.rels" ContentType="application/vnd.openxmlformats-package.relationships+xml"/>
  <Override PartName="/xl/worksheets/_rels/sheet78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media/image3.png" ContentType="image/png"/>
  <Override PartName="/xl/media/image4.png" ContentType="image/png"/>
  <Override PartName="/xl/media/image5.png" ContentType="image/png"/>
  <Override PartName="/xl/media/image6.png" ContentType="image/png"/>
  <Override PartName="/xl/media/image7.png" ContentType="image/png"/>
  <Override PartName="/xl/media/image8.png" ContentType="image/png"/>
  <Override PartName="/xl/media/image9.png" ContentType="image/png"/>
  <Override PartName="/xl/media/image10.png" ContentType="image/png"/>
  <Override PartName="/xl/media/image11.png" ContentType="image/png"/>
  <Override PartName="/xl/media/image12.png" ContentType="image/png"/>
  <Override PartName="/xl/media/image13.png" ContentType="image/png"/>
  <Override PartName="/xl/media/image14.png" ContentType="image/png"/>
  <Override PartName="/xl/media/image15.png" ContentType="image/png"/>
  <Override PartName="/xl/media/image16.png" ContentType="image/png"/>
  <Override PartName="/xl/media/image17.png" ContentType="image/png"/>
  <Override PartName="/xl/media/image18.png" ContentType="image/png"/>
  <Override PartName="/xl/media/image19.png" ContentType="image/png"/>
  <Override PartName="/xl/media/image20.png" ContentType="image/png"/>
  <Override PartName="/xl/media/image21.png" ContentType="image/png"/>
  <Override PartName="/xl/media/image22.png" ContentType="image/png"/>
  <Override PartName="/xl/media/image23.png" ContentType="image/png"/>
  <Override PartName="/xl/media/image24.png" ContentType="image/png"/>
  <Override PartName="/xl/media/image25.png" ContentType="image/png"/>
  <Override PartName="/xl/media/image26.png" ContentType="image/png"/>
  <Override PartName="/xl/media/image27.png" ContentType="image/png"/>
  <Override PartName="/xl/media/image28.png" ContentType="image/png"/>
  <Override PartName="/xl/media/image29.png" ContentType="image/png"/>
  <Override PartName="/xl/media/image30.png" ContentType="image/png"/>
  <Override PartName="/xl/media/image31.png" ContentType="image/png"/>
  <Override PartName="/xl/media/image32.png" ContentType="image/png"/>
  <Override PartName="/xl/media/image33.png" ContentType="image/png"/>
  <Override PartName="/xl/media/image34.png" ContentType="image/png"/>
  <Override PartName="/xl/media/image35.png" ContentType="image/png"/>
  <Override PartName="/xl/media/image36.png" ContentType="image/png"/>
  <Override PartName="/xl/media/image37.png" ContentType="image/png"/>
  <Override PartName="/xl/media/image38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8" activeTab="80"/>
  </bookViews>
  <sheets>
    <sheet name="Sheet21" sheetId="1" state="hidden" r:id="rId2"/>
    <sheet name="Sheet18" sheetId="2" state="hidden" r:id="rId3"/>
    <sheet name="Sheet1" sheetId="3" state="hidden" r:id="rId4"/>
    <sheet name="Sheet8" sheetId="4" state="hidden" r:id="rId5"/>
    <sheet name="Sheet9" sheetId="5" state="hidden" r:id="rId6"/>
    <sheet name="Sheet10" sheetId="6" state="hidden" r:id="rId7"/>
    <sheet name="Sheet11" sheetId="7" state="hidden" r:id="rId8"/>
    <sheet name="Sheet12" sheetId="8" state="hidden" r:id="rId9"/>
    <sheet name="Indice" sheetId="9" state="visible" r:id="rId10"/>
    <sheet name="PROPADM" sheetId="10" state="visible" r:id="rId11"/>
    <sheet name="Sheet3" sheetId="11" state="hidden" r:id="rId12"/>
    <sheet name="P2CEM" sheetId="12" state="visible" r:id="rId13"/>
    <sheet name="PPGAGRI" sheetId="13" state="visible" r:id="rId14"/>
    <sheet name="Sheet4" sheetId="14" state="hidden" r:id="rId15"/>
    <sheet name="P03" sheetId="15" state="hidden" r:id="rId16"/>
    <sheet name="PPGA" sheetId="16" state="visible" r:id="rId17"/>
    <sheet name="Sheet5" sheetId="17" state="hidden" r:id="rId18"/>
    <sheet name="PROARQ" sheetId="18" state="visible" r:id="rId19"/>
    <sheet name="Sheet6" sheetId="19" state="hidden" r:id="rId20"/>
    <sheet name="PROBP" sheetId="20" state="visible" r:id="rId21"/>
    <sheet name="Sheet7" sheetId="21" state="hidden" r:id="rId22"/>
    <sheet name="PPGCI" sheetId="22" state="visible" r:id="rId23"/>
    <sheet name="Sheet13" sheetId="23" state="hidden" r:id="rId24"/>
    <sheet name="PROBIO" sheetId="24" state="visible" r:id="rId25"/>
    <sheet name="Sheet14" sheetId="25" state="hidden" r:id="rId26"/>
    <sheet name="PROCC" sheetId="26" state="visible" r:id="rId27"/>
    <sheet name="Sheet15" sheetId="27" state="hidden" r:id="rId28"/>
    <sheet name="Sheet16" sheetId="28" state="hidden" r:id="rId29"/>
    <sheet name="Sheet17" sheetId="29" state="hidden" r:id="rId30"/>
    <sheet name="PROCTA" sheetId="30" state="visible" r:id="rId31"/>
    <sheet name="PPGCAS" sheetId="31" state="visible" r:id="rId32"/>
    <sheet name="PPGCR" sheetId="32" state="visible" r:id="rId33"/>
    <sheet name="PPGCS" sheetId="33" state="visible" r:id="rId34"/>
    <sheet name="PPGCF" sheetId="34" state="visible" r:id="rId35"/>
    <sheet name="Sheet19" sheetId="35" state="hidden" r:id="rId36"/>
    <sheet name="PROCFIS" sheetId="36" state="visible" r:id="rId37"/>
    <sheet name="PPGCOM" sheetId="37" state="visible" r:id="rId38"/>
    <sheet name="PRODEMA" sheetId="38" state="visible" r:id="rId39"/>
    <sheet name="Sheet20" sheetId="39" state="hidden" r:id="rId40"/>
    <sheet name="PRODIR" sheetId="40" state="visible" r:id="rId41"/>
    <sheet name="NUPEC" sheetId="41" state="visible" r:id="rId42"/>
    <sheet name="PPEC" sheetId="42" state="visible" r:id="rId43"/>
    <sheet name="PPGED" sheetId="43" state="visible" r:id="rId44"/>
    <sheet name="PPGEF" sheetId="44" state="visible" r:id="rId45"/>
    <sheet name="PROEC" sheetId="45" state="visible" r:id="rId46"/>
    <sheet name="PROEE" sheetId="46" state="visible" r:id="rId47"/>
    <sheet name="PEQ" sheetId="47" state="visible" r:id="rId48"/>
    <sheet name="PPGECIMA" sheetId="48" state="visible" r:id="rId49"/>
    <sheet name="PPGEN" sheetId="49" state="visible" r:id="rId50"/>
    <sheet name="PPGF" sheetId="50" state="visible" r:id="rId51"/>
    <sheet name="PPGFI" sheetId="51" state="visible" r:id="rId52"/>
    <sheet name="PGAB" sheetId="52" state="visible" r:id="rId53"/>
    <sheet name="PPGEO" sheetId="53" state="visible" r:id="rId54"/>
    <sheet name="PROHIS" sheetId="54" state="visible" r:id="rId55"/>
    <sheet name="PPGL" sheetId="55" state="visible" r:id="rId56"/>
    <sheet name="PROMAT" sheetId="56" state="visible" r:id="rId57"/>
    <sheet name="PRODONTO" sheetId="57" state="visible" r:id="rId58"/>
    <sheet name="PPGPSI" sheetId="58" state="visible" r:id="rId59"/>
    <sheet name="PPGQ" sheetId="59" state="visible" r:id="rId60"/>
    <sheet name="PRORH" sheetId="60" state="visible" r:id="rId61"/>
    <sheet name="PROSS" sheetId="61" state="visible" r:id="rId62"/>
    <sheet name="PPGS" sheetId="62" state="visible" r:id="rId63"/>
    <sheet name="PROZOOTEC" sheetId="63" state="visible" r:id="rId64"/>
    <sheet name="PPGPI" sheetId="64" state="visible" r:id="rId65"/>
    <sheet name="PPGECIA" sheetId="65" state="visible" r:id="rId66"/>
    <sheet name="Sheet2" sheetId="66" state="hidden" r:id="rId67"/>
    <sheet name="Distr" sheetId="67" state="hidden" r:id="rId68"/>
    <sheet name="PPGCINE" sheetId="68" state="visible" r:id="rId69"/>
    <sheet name="PPGCULT" sheetId="69" state="visible" r:id="rId70"/>
    <sheet name="PPGCNUT" sheetId="70" state="visible" r:id="rId71"/>
    <sheet name="PROPEC" sheetId="71" state="visible" r:id="rId72"/>
    <sheet name="PROFLETRAS_SCR" sheetId="72" state="visible" r:id="rId73"/>
    <sheet name="PROFLETRAS_ITA" sheetId="73" state="visible" r:id="rId74"/>
    <sheet name="PROFHISTORIA" sheetId="74" state="visible" r:id="rId75"/>
    <sheet name="PROFMAT" sheetId="75" state="visible" r:id="rId76"/>
    <sheet name="PROFIAP" sheetId="76" state="visible" r:id="rId77"/>
    <sheet name="PROFCIAMB" sheetId="77" state="visible" r:id="rId78"/>
    <sheet name="POSGRAP" sheetId="78" state="visible" r:id="rId79"/>
    <sheet name="Sheet23" sheetId="79" state="hidden" r:id="rId80"/>
    <sheet name="Idiomas Sem Fonteiras" sheetId="80" state="visible" r:id="rId81"/>
    <sheet name="Valores Finais" sheetId="81" state="visible" r:id="rId82"/>
  </sheets>
  <definedNames>
    <definedName function="false" hidden="false" localSheetId="77" name="_xlnm.Print_Area" vbProcedure="false">POSGRAP!$A$1:$E$54</definedName>
    <definedName function="false" hidden="false" localSheetId="33" name="_xlnm.Print_Area" vbProcedure="false">PPGCF!$A$1:$E$38</definedName>
    <definedName function="false" hidden="false" localSheetId="42" name="_xlnm.Print_Area" vbProcedure="false">PPGED!$A$1:$E$48</definedName>
    <definedName function="false" hidden="false" localSheetId="52" name="_xlnm.Print_Area" vbProcedure="false">PPGEO!$A$1:$E$60</definedName>
    <definedName function="false" hidden="false" localSheetId="61" name="_xlnm.Print_Area" vbProcedure="false">PPGS!$A$1:$E$42</definedName>
    <definedName function="false" hidden="false" localSheetId="35" name="_xlnm.Print_Area" vbProcedure="false">PROCFIS!$A$1:$E$39</definedName>
    <definedName function="false" hidden="false" localSheetId="37" name="_xlnm.Print_Area" vbProcedure="false">PRODEMA!$A$1:$E$108</definedName>
    <definedName function="false" hidden="false" localSheetId="8" name="Z_9136D788_8883_4E51_8DA8_5BFE4753DE97_.wvu.FilterData" vbProcedure="false">Indice!$A$2:$C$47</definedName>
    <definedName function="false" hidden="false" localSheetId="8" name="_xlnm._FilterDatabase" vbProcedure="false">Indice!$A$2:$C$47</definedName>
    <definedName function="false" hidden="false" localSheetId="21" name="__xlnm._FilterDatabase" vbProcedure="false">PPGCI!$B$1:$B$31</definedName>
    <definedName function="false" hidden="false" localSheetId="33" name="Z_9136D788_8883_4E51_8DA8_5BFE4753DE97_.wvu.PrintArea" vbProcedure="false">PPGCF!$A$1:$E$38</definedName>
    <definedName function="false" hidden="false" localSheetId="33" name="__xlnm.Print_Area" vbProcedure="false">PPGCF!$A$1:$E$41</definedName>
    <definedName function="false" hidden="false" localSheetId="33" name="__xlnm.Print_Area_0" vbProcedure="false">PPGCF!$A$1:$E$41</definedName>
    <definedName function="false" hidden="false" localSheetId="33" name="__xlnm.Print_Area_0_0" vbProcedure="false">PPGCF!$A$1:$E$41</definedName>
    <definedName function="false" hidden="false" localSheetId="33" name="__xlnm.Print_Area_0_0_0" vbProcedure="false">PPGCF!$A$1:$E$41</definedName>
    <definedName function="false" hidden="false" localSheetId="33" name="__xlnm.Print_Area_0_0_0_0" vbProcedure="false">PPGCF!$A$1:$E$41</definedName>
    <definedName function="false" hidden="false" localSheetId="33" name="__xlnm.Print_Area_0_0_0_0_0" vbProcedure="false">PPGCF!$A$1:$E$41</definedName>
    <definedName function="false" hidden="false" localSheetId="33" name="__xlnm.Print_Area_0_0_0_0_0_0" vbProcedure="false">PPGCF!$A$1:$E$41</definedName>
    <definedName function="false" hidden="false" localSheetId="33" name="__xlnm.Print_Area_0_0_0_0_0_0_0" vbProcedure="false">PPGCF!$A$1:$E$41</definedName>
    <definedName function="false" hidden="false" localSheetId="33" name="__xlnm.Print_Area_0_0_0_0_0_0_0_0" vbProcedure="false">PPGCF!$A$1:$E$41</definedName>
    <definedName function="false" hidden="false" localSheetId="35" name="Z_9136D788_8883_4E51_8DA8_5BFE4753DE97_.wvu.PrintArea" vbProcedure="false">PROCFIS!$A$1:$E$39</definedName>
    <definedName function="false" hidden="false" localSheetId="37" name="Z_9136D788_8883_4E51_8DA8_5BFE4753DE97_.wvu.PrintArea" vbProcedure="false">PRODEMA!$A$1:$E$108</definedName>
    <definedName function="false" hidden="false" localSheetId="37" name="__xlnm.Print_Area" vbProcedure="false">PRODEMA!$A$1:$E$108</definedName>
    <definedName function="false" hidden="false" localSheetId="37" name="__xlnm.Print_Area_0" vbProcedure="false">PRODEMA!$A$1:$E$108</definedName>
    <definedName function="false" hidden="false" localSheetId="37" name="__xlnm.Print_Area_0_0" vbProcedure="false">PRODEMA!$A$1:$E$108</definedName>
    <definedName function="false" hidden="false" localSheetId="37" name="__xlnm.Print_Area_0_0_0" vbProcedure="false">PRODEMA!$A$1:$E$108</definedName>
    <definedName function="false" hidden="false" localSheetId="37" name="__xlnm.Print_Area_0_0_0_0" vbProcedure="false">PRODEMA!$A$1:$E$108</definedName>
    <definedName function="false" hidden="false" localSheetId="37" name="__xlnm.Print_Area_0_0_0_0_0" vbProcedure="false">PRODEMA!$A$1:$E$108</definedName>
    <definedName function="false" hidden="false" localSheetId="37" name="__xlnm.Print_Area_0_0_0_0_0_0" vbProcedure="false">PRODEMA!$A$1:$E$108</definedName>
    <definedName function="false" hidden="false" localSheetId="37" name="__xlnm.Print_Area_0_0_0_0_0_0_0" vbProcedure="false">PRODEMA!$A$1:$E$108</definedName>
    <definedName function="false" hidden="false" localSheetId="37" name="__xlnm.Print_Area_0_0_0_0_0_0_0_0" vbProcedure="false">PRODEMA!$A$1:$E$108</definedName>
    <definedName function="false" hidden="false" localSheetId="37" name="__xlnm._FilterDatabase" vbProcedure="false">PRODEMA!$A$5:$E$73</definedName>
    <definedName function="false" hidden="false" localSheetId="42" name="Z_9136D788_8883_4E51_8DA8_5BFE4753DE97_.wvu.PrintArea" vbProcedure="false">PPGED!$A$1:$E$48</definedName>
    <definedName function="false" hidden="false" localSheetId="42" name="__xlnm.Print_Area" vbProcedure="false">PPGED!$A$1:$E$66</definedName>
    <definedName function="false" hidden="false" localSheetId="42" name="__xlnm.Print_Area_0" vbProcedure="false">PPGED!$A$1:$E$66</definedName>
    <definedName function="false" hidden="false" localSheetId="42" name="__xlnm.Print_Area_0_0" vbProcedure="false">PPGED!$A$1:$E$66</definedName>
    <definedName function="false" hidden="false" localSheetId="42" name="__xlnm.Print_Area_0_0_0" vbProcedure="false">PPGED!$A$1:$E$66</definedName>
    <definedName function="false" hidden="false" localSheetId="42" name="__xlnm.Print_Area_0_0_0_0" vbProcedure="false">PPGED!$A$1:$E$66</definedName>
    <definedName function="false" hidden="false" localSheetId="42" name="__xlnm.Print_Area_0_0_0_0_0" vbProcedure="false">PPGED!$A$1:$E$66</definedName>
    <definedName function="false" hidden="false" localSheetId="42" name="__xlnm.Print_Area_0_0_0_0_0_0" vbProcedure="false">PPGED!$A$1:$E$66</definedName>
    <definedName function="false" hidden="false" localSheetId="42" name="__xlnm.Print_Area_0_0_0_0_0_0_0" vbProcedure="false">PPGED!$A$1:$E$66</definedName>
    <definedName function="false" hidden="false" localSheetId="42" name="__xlnm.Print_Area_0_0_0_0_0_0_0_0" vbProcedure="false">PPGED!$A$1:$E$66</definedName>
    <definedName function="false" hidden="false" localSheetId="50" name="__xlnm._FilterDatabase" vbProcedure="false">PPGFI!$B$1:$B$47</definedName>
    <definedName function="false" hidden="false" localSheetId="52" name="Z_9136D788_8883_4E51_8DA8_5BFE4753DE97_.wvu.PrintArea" vbProcedure="false">PPGEO!$A$1:$E$60</definedName>
    <definedName function="false" hidden="false" localSheetId="52" name="__xlnm.Print_Area" vbProcedure="false">PPGEO!$A$1:$E$60</definedName>
    <definedName function="false" hidden="false" localSheetId="52" name="__xlnm.Print_Area_0" vbProcedure="false">PPGEO!$A$1:$E$60</definedName>
    <definedName function="false" hidden="false" localSheetId="52" name="__xlnm.Print_Area_0_0" vbProcedure="false">PPGEO!$A$1:$E$60</definedName>
    <definedName function="false" hidden="false" localSheetId="52" name="__xlnm.Print_Area_0_0_0" vbProcedure="false">PPGEO!$A$1:$E$60</definedName>
    <definedName function="false" hidden="false" localSheetId="52" name="__xlnm.Print_Area_0_0_0_0" vbProcedure="false">PPGEO!$A$1:$E$60</definedName>
    <definedName function="false" hidden="false" localSheetId="52" name="__xlnm.Print_Area_0_0_0_0_0" vbProcedure="false">PPGEO!$A$1:$E$60</definedName>
    <definedName function="false" hidden="false" localSheetId="52" name="__xlnm.Print_Area_0_0_0_0_0_0" vbProcedure="false">PPGEO!$A$1:$E$60</definedName>
    <definedName function="false" hidden="false" localSheetId="52" name="__xlnm.Print_Area_0_0_0_0_0_0_0" vbProcedure="false">PPGEO!$A$1:$E$60</definedName>
    <definedName function="false" hidden="false" localSheetId="52" name="__xlnm.Print_Area_0_0_0_0_0_0_0_0" vbProcedure="false">PPGEO!$A$1:$E$60</definedName>
    <definedName function="false" hidden="false" localSheetId="61" name="Z_9136D788_8883_4E51_8DA8_5BFE4753DE97_.wvu.PrintArea" vbProcedure="false">PPGS!$A$1:$E$42</definedName>
    <definedName function="false" hidden="false" localSheetId="61" name="__xlnm.Print_Area" vbProcedure="false">PPGS!$A$1:$E$58</definedName>
    <definedName function="false" hidden="false" localSheetId="61" name="__xlnm.Print_Area_0" vbProcedure="false">PPGS!$A$1:$E$58</definedName>
    <definedName function="false" hidden="false" localSheetId="61" name="__xlnm.Print_Area_0_0" vbProcedure="false">PPGS!$A$1:$E$58</definedName>
    <definedName function="false" hidden="false" localSheetId="61" name="__xlnm.Print_Area_0_0_0" vbProcedure="false">PPGS!$A$1:$E$58</definedName>
    <definedName function="false" hidden="false" localSheetId="61" name="__xlnm.Print_Area_0_0_0_0" vbProcedure="false">PPGS!$A$1:$E$58</definedName>
    <definedName function="false" hidden="false" localSheetId="61" name="__xlnm.Print_Area_0_0_0_0_0" vbProcedure="false">PPGS!$A$1:$E$58</definedName>
    <definedName function="false" hidden="false" localSheetId="61" name="__xlnm.Print_Area_0_0_0_0_0_0" vbProcedure="false">PPGS!$A$1:$E$58</definedName>
    <definedName function="false" hidden="false" localSheetId="61" name="__xlnm.Print_Area_0_0_0_0_0_0_0" vbProcedure="false">PPGS!$A$1:$E$58</definedName>
    <definedName function="false" hidden="false" localSheetId="61" name="__xlnm.Print_Area_0_0_0_0_0_0_0_0" vbProcedure="false">PPGS!$A$1:$E$58</definedName>
    <definedName function="false" hidden="false" localSheetId="77" name="Z_9136D788_8883_4E51_8DA8_5BFE4753DE97_.wvu.PrintArea" vbProcedure="false">POSGRAP!$A$1:$E$54</definedName>
    <definedName function="false" hidden="false" localSheetId="77" name="__xlnm.Print_Area" vbProcedure="false">POSGRAP!$A$1:$E$80</definedName>
    <definedName function="false" hidden="false" localSheetId="77" name="__xlnm.Print_Area_0" vbProcedure="false">POSGRAP!$A$1:$E$80</definedName>
    <definedName function="false" hidden="false" localSheetId="77" name="__xlnm.Print_Area_0_0" vbProcedure="false">POSGRAP!$A$1:$E$80</definedName>
    <definedName function="false" hidden="false" localSheetId="77" name="__xlnm.Print_Area_0_0_0" vbProcedure="false">POSGRAP!$A$1:$E$80</definedName>
    <definedName function="false" hidden="false" localSheetId="77" name="__xlnm.Print_Area_0_0_0_0" vbProcedure="false">POSGRAP!$A$1:$E$80</definedName>
    <definedName function="false" hidden="false" localSheetId="77" name="__xlnm.Print_Area_0_0_0_0_0" vbProcedure="false">POSGRAP!$A$1:$E$80</definedName>
    <definedName function="false" hidden="false" localSheetId="77" name="__xlnm.Print_Area_0_0_0_0_0_0" vbProcedure="false">POSGRAP!$A$1:$E$80</definedName>
    <definedName function="false" hidden="false" localSheetId="77" name="__xlnm.Print_Area_0_0_0_0_0_0_0" vbProcedure="false">POSGRAP!$A$1:$E$80</definedName>
    <definedName function="false" hidden="false" localSheetId="77" name="__xlnm.Print_Area_0_0_0_0_0_0_0_0" vbProcedure="false">POSGRAP!$A$1:$E$80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<sst xmlns="http://schemas.openxmlformats.org/spreadsheetml/2006/main" count="4893" uniqueCount="1913">
  <si>
    <t xml:space="preserve">DISTRIBUIÇÃO DE RECURSOS: PROAP/PNPD 2019</t>
  </si>
  <si>
    <t xml:space="preserve">PROGRAMA</t>
  </si>
  <si>
    <t xml:space="preserve">SIGLA</t>
  </si>
  <si>
    <t xml:space="preserve">Administração</t>
  </si>
  <si>
    <t xml:space="preserve">PROPADM</t>
  </si>
  <si>
    <t xml:space="preserve">Agricultura e Biodiversidade</t>
  </si>
  <si>
    <t xml:space="preserve">PPGAGRI</t>
  </si>
  <si>
    <t xml:space="preserve">Antropologia</t>
  </si>
  <si>
    <t xml:space="preserve">PPGA</t>
  </si>
  <si>
    <t xml:space="preserve">Arqueologia</t>
  </si>
  <si>
    <t xml:space="preserve">PROARQ</t>
  </si>
  <si>
    <t xml:space="preserve">Biologia Parasitária</t>
  </si>
  <si>
    <t xml:space="preserve">PROBP</t>
  </si>
  <si>
    <t xml:space="preserve">Biotecnologia</t>
  </si>
  <si>
    <t xml:space="preserve">PROBIO</t>
  </si>
  <si>
    <t xml:space="preserve">Ciência da Computação</t>
  </si>
  <si>
    <t xml:space="preserve">PROCC</t>
  </si>
  <si>
    <t xml:space="preserve">Ciência e Engenharia de Materiais</t>
  </si>
  <si>
    <r>
      <rPr>
        <sz val="12"/>
        <color rgb="FF000000"/>
        <rFont val="Trebuchet MS"/>
        <family val="2"/>
        <charset val="1"/>
      </rPr>
      <t xml:space="preserve">P</t>
    </r>
    <r>
      <rPr>
        <vertAlign val="superscript"/>
        <sz val="12"/>
        <color rgb="FF000000"/>
        <rFont val="Trebuchet MS"/>
        <family val="2"/>
        <charset val="1"/>
      </rPr>
      <t xml:space="preserve">2</t>
    </r>
    <r>
      <rPr>
        <sz val="12"/>
        <color rgb="FF000000"/>
        <rFont val="Trebuchet MS"/>
        <family val="2"/>
        <charset val="1"/>
      </rPr>
      <t xml:space="preserve">CEM</t>
    </r>
  </si>
  <si>
    <t xml:space="preserve">Ciência e Tecnologia de Alimentos</t>
  </si>
  <si>
    <t xml:space="preserve">PROCTA</t>
  </si>
  <si>
    <t xml:space="preserve">Ciências Aplicadas à Saúde</t>
  </si>
  <si>
    <t xml:space="preserve">PPGCAS</t>
  </si>
  <si>
    <t xml:space="preserve">Ciências da Nutrição</t>
  </si>
  <si>
    <t xml:space="preserve">PPGCNUT</t>
  </si>
  <si>
    <t xml:space="preserve">Ciências da Religião</t>
  </si>
  <si>
    <t xml:space="preserve">PPGCR</t>
  </si>
  <si>
    <t xml:space="preserve">Ciências da Saúde </t>
  </si>
  <si>
    <t xml:space="preserve">PPGCS</t>
  </si>
  <si>
    <t xml:space="preserve">Ciências Farmacêuticas </t>
  </si>
  <si>
    <t xml:space="preserve">PPGCF</t>
  </si>
  <si>
    <t xml:space="preserve">Ciências Fisiológicas</t>
  </si>
  <si>
    <t xml:space="preserve">PROCFIS</t>
  </si>
  <si>
    <t xml:space="preserve">Comunicação</t>
  </si>
  <si>
    <t xml:space="preserve">PPGCOM</t>
  </si>
  <si>
    <t xml:space="preserve">Desenvolvimento e Meio Ambiente </t>
  </si>
  <si>
    <t xml:space="preserve">PRODEMA</t>
  </si>
  <si>
    <t xml:space="preserve">Direito</t>
  </si>
  <si>
    <t xml:space="preserve">PRODIR</t>
  </si>
  <si>
    <t xml:space="preserve">Economia</t>
  </si>
  <si>
    <t xml:space="preserve">NUPEC</t>
  </si>
  <si>
    <t xml:space="preserve">Ecologia e Conservação</t>
  </si>
  <si>
    <t xml:space="preserve">PPEC</t>
  </si>
  <si>
    <t xml:space="preserve">Educação </t>
  </si>
  <si>
    <t xml:space="preserve">PPGED</t>
  </si>
  <si>
    <t xml:space="preserve">Educação Física</t>
  </si>
  <si>
    <t xml:space="preserve">PPGEF</t>
  </si>
  <si>
    <t xml:space="preserve">Enfermagem</t>
  </si>
  <si>
    <t xml:space="preserve">PPGEN</t>
  </si>
  <si>
    <t xml:space="preserve">Engenharia e Ciências Ambientais</t>
  </si>
  <si>
    <t xml:space="preserve">PPGECI</t>
  </si>
  <si>
    <t xml:space="preserve">Engenharia Civil</t>
  </si>
  <si>
    <t xml:space="preserve">PROEC</t>
  </si>
  <si>
    <t xml:space="preserve">Engenharia Elétrica</t>
  </si>
  <si>
    <t xml:space="preserve">PROEE</t>
  </si>
  <si>
    <t xml:space="preserve">Engenharia Química </t>
  </si>
  <si>
    <t xml:space="preserve">PEQ</t>
  </si>
  <si>
    <t xml:space="preserve">Ensino de Ciências e Matemática</t>
  </si>
  <si>
    <t xml:space="preserve">PPGECIMA</t>
  </si>
  <si>
    <t xml:space="preserve">Filosofia</t>
  </si>
  <si>
    <t xml:space="preserve">PPGF</t>
  </si>
  <si>
    <t xml:space="preserve">Física </t>
  </si>
  <si>
    <t xml:space="preserve">PPGFI</t>
  </si>
  <si>
    <t xml:space="preserve">Geociências e Análise de Bacias</t>
  </si>
  <si>
    <t xml:space="preserve">PGAB</t>
  </si>
  <si>
    <t xml:space="preserve">Geografia </t>
  </si>
  <si>
    <t xml:space="preserve">PPGEO</t>
  </si>
  <si>
    <t xml:space="preserve">História</t>
  </si>
  <si>
    <t xml:space="preserve">PROHIS</t>
  </si>
  <si>
    <t xml:space="preserve">Interdisciplinar em Cinema</t>
  </si>
  <si>
    <t xml:space="preserve">PPGCINE</t>
  </si>
  <si>
    <t xml:space="preserve">Interdisciplinar em Culturas Populares</t>
  </si>
  <si>
    <t xml:space="preserve">PPGCULT</t>
  </si>
  <si>
    <t xml:space="preserve">Letras </t>
  </si>
  <si>
    <t xml:space="preserve">PPGL</t>
  </si>
  <si>
    <t xml:space="preserve">Matemática</t>
  </si>
  <si>
    <t xml:space="preserve">PROMAT</t>
  </si>
  <si>
    <t xml:space="preserve">Odontologia</t>
  </si>
  <si>
    <t xml:space="preserve">PRODONTO</t>
  </si>
  <si>
    <t xml:space="preserve">Propriedade Intelectual</t>
  </si>
  <si>
    <t xml:space="preserve">PPGPI</t>
  </si>
  <si>
    <t xml:space="preserve">Psicologia Social </t>
  </si>
  <si>
    <t xml:space="preserve">NPS</t>
  </si>
  <si>
    <t xml:space="preserve">Química </t>
  </si>
  <si>
    <t xml:space="preserve">PPGQ</t>
  </si>
  <si>
    <t xml:space="preserve">Recursos Hídricos</t>
  </si>
  <si>
    <t xml:space="preserve">PRORH</t>
  </si>
  <si>
    <t xml:space="preserve">Serviço Social</t>
  </si>
  <si>
    <t xml:space="preserve">PROSS</t>
  </si>
  <si>
    <t xml:space="preserve">Sociologia</t>
  </si>
  <si>
    <t xml:space="preserve">PPGS</t>
  </si>
  <si>
    <t xml:space="preserve">Zootecnia</t>
  </si>
  <si>
    <t xml:space="preserve">PROZOOTEC</t>
  </si>
  <si>
    <t xml:space="preserve">Profissional em Ciência da Informação</t>
  </si>
  <si>
    <t xml:space="preserve">PPGCI</t>
  </si>
  <si>
    <t xml:space="preserve">Profissional em Ciências Ambientais</t>
  </si>
  <si>
    <t xml:space="preserve">PROFCIAMB</t>
  </si>
  <si>
    <t xml:space="preserve">Profissional em Desenvolvimento Regional e Gestão de Empreendimentos Locais</t>
  </si>
  <si>
    <t xml:space="preserve">PROPEC</t>
  </si>
  <si>
    <t xml:space="preserve">Profissional em História</t>
  </si>
  <si>
    <t xml:space="preserve">PROFHISTORIA</t>
  </si>
  <si>
    <t xml:space="preserve">Profissional em Letras (São Cristóvão)</t>
  </si>
  <si>
    <t xml:space="preserve">PROFLETRAS (SCR)</t>
  </si>
  <si>
    <t xml:space="preserve">Profissional em Letras (Itabaiana)</t>
  </si>
  <si>
    <t xml:space="preserve">PROFLETRAS (ITA)</t>
  </si>
  <si>
    <t xml:space="preserve">Profissional em Administração Pública</t>
  </si>
  <si>
    <t xml:space="preserve">PROFIAP</t>
  </si>
  <si>
    <t xml:space="preserve">Profissional em Matemática</t>
  </si>
  <si>
    <t xml:space="preserve">PROFMAT</t>
  </si>
  <si>
    <t xml:space="preserve">Pró-Reitoria de Pós Graduação e Pesquisa</t>
  </si>
  <si>
    <t xml:space="preserve">POSGRAP</t>
  </si>
  <si>
    <t xml:space="preserve">Índice</t>
  </si>
  <si>
    <t xml:space="preserve">PROCESSO</t>
  </si>
  <si>
    <t xml:space="preserve">NOME DO BENEFICIADO</t>
  </si>
  <si>
    <t xml:space="preserve">TIPO DO BENEFICIADO</t>
  </si>
  <si>
    <t xml:space="preserve">TIPO DO AUXILIO</t>
  </si>
  <si>
    <t xml:space="preserve">PNPD</t>
  </si>
  <si>
    <t xml:space="preserve">PROAP</t>
  </si>
  <si>
    <t xml:space="preserve">PCDP 1486/19</t>
  </si>
  <si>
    <t xml:space="preserve">VERUSCHKA VIEIRA FRANCA</t>
  </si>
  <si>
    <t xml:space="preserve">SERVIDOR</t>
  </si>
  <si>
    <t xml:space="preserve">PASSAGENS E DIÁRIAS</t>
  </si>
  <si>
    <t xml:space="preserve">045358/2019-16</t>
  </si>
  <si>
    <t xml:space="preserve">MANUELA RAMOS DA SILVA</t>
  </si>
  <si>
    <t xml:space="preserve">DOCENTE</t>
  </si>
  <si>
    <t xml:space="preserve">AUXÍLIO AO PESQUISADOR</t>
  </si>
  <si>
    <t xml:space="preserve">050130/2019-30</t>
  </si>
  <si>
    <t xml:space="preserve">DEBORA ELEONORA PEREIRA DA SILVA</t>
  </si>
  <si>
    <t xml:space="preserve">051437/2019-58</t>
  </si>
  <si>
    <t xml:space="preserve">MARIA ELENA LEON OLAVE</t>
  </si>
  <si>
    <t xml:space="preserve">055670/2019-18</t>
  </si>
  <si>
    <t xml:space="preserve">DAVI PINHEIRO DE SANTANA</t>
  </si>
  <si>
    <t xml:space="preserve">DISCENTE</t>
  </si>
  <si>
    <t xml:space="preserve">AJUDA DE CUSTO</t>
  </si>
  <si>
    <t xml:space="preserve">061369/2019-35</t>
  </si>
  <si>
    <t xml:space="preserve">MARCIO ROQUE DOS SANTOS DA SILVA</t>
  </si>
  <si>
    <t xml:space="preserve">TOTAL DAS DESPESAS</t>
  </si>
  <si>
    <t xml:space="preserve">SALDO</t>
  </si>
  <si>
    <t xml:space="preserve">P2CEM</t>
  </si>
  <si>
    <t xml:space="preserve">PCDP 0574/19</t>
  </si>
  <si>
    <t xml:space="preserve">ROBERTO HUBLER</t>
  </si>
  <si>
    <t xml:space="preserve">CONVIDADO</t>
  </si>
  <si>
    <t xml:space="preserve">PCDP 0270/19</t>
  </si>
  <si>
    <t xml:space="preserve">LUIZ CARLOS PEREIRA</t>
  </si>
  <si>
    <t xml:space="preserve">PCDP 0929/19</t>
  </si>
  <si>
    <t xml:space="preserve">EDUARDO KIRINUS TENTARDINI</t>
  </si>
  <si>
    <t xml:space="preserve">034620/2019-99</t>
  </si>
  <si>
    <t xml:space="preserve">SANDRO GRIZA</t>
  </si>
  <si>
    <t xml:space="preserve">034663/2019-74</t>
  </si>
  <si>
    <t xml:space="preserve">VAGNER FONTES DÓRIA SOARES</t>
  </si>
  <si>
    <t xml:space="preserve">035102/2019-92</t>
  </si>
  <si>
    <t xml:space="preserve">036896/2019-10</t>
  </si>
  <si>
    <t xml:space="preserve">JOAO DOMINGOS COVELLO CARREGOSA</t>
  </si>
  <si>
    <t xml:space="preserve">037205/2019-97</t>
  </si>
  <si>
    <t xml:space="preserve">CARLOS OTÁVIO DAMAS MARTINS</t>
  </si>
  <si>
    <t xml:space="preserve">037620/2019-41</t>
  </si>
  <si>
    <t xml:space="preserve">GEORGE RICARDO SANTANA ANDRADE</t>
  </si>
  <si>
    <t xml:space="preserve">037965/2019-02</t>
  </si>
  <si>
    <t xml:space="preserve">LEDJANE SILVA BARRETO</t>
  </si>
  <si>
    <t xml:space="preserve">038321/2019-23</t>
  </si>
  <si>
    <t xml:space="preserve">JESSICA CARLA DA CUNHA CARVALHO</t>
  </si>
  <si>
    <t xml:space="preserve">039116/2019-85</t>
  </si>
  <si>
    <t xml:space="preserve">DIEGO ADALBERTO TELES CAMPOS</t>
  </si>
  <si>
    <t xml:space="preserve">039121/2019-98</t>
  </si>
  <si>
    <t xml:space="preserve">THATIANA CRISTINA PEREIRA DE MACEDO</t>
  </si>
  <si>
    <t xml:space="preserve">044209/2019-21</t>
  </si>
  <si>
    <t xml:space="preserve">THACYLLA JAMILLE MECENAS DE JESUS</t>
  </si>
  <si>
    <t xml:space="preserve">045375/2019-45</t>
  </si>
  <si>
    <t xml:space="preserve">VANESSA SANTANA SILVA</t>
  </si>
  <si>
    <t xml:space="preserve">045788/2019-20</t>
  </si>
  <si>
    <t xml:space="preserve">HÉRICLES CAMPOS DOS SANTOS</t>
  </si>
  <si>
    <t xml:space="preserve">045912/2019-57</t>
  </si>
  <si>
    <t xml:space="preserve">ISIS NAYARA ROLEMBERG PRUDENTE</t>
  </si>
  <si>
    <t xml:space="preserve">046057/2019-00</t>
  </si>
  <si>
    <t xml:space="preserve">051790/2019-38</t>
  </si>
  <si>
    <t xml:space="preserve">ZÉLIA SOARES MACEDO</t>
  </si>
  <si>
    <t xml:space="preserve">054499/2019-11</t>
  </si>
  <si>
    <t xml:space="preserve">SILMARA CALDAS SANTOS</t>
  </si>
  <si>
    <t xml:space="preserve">054937/2019-41</t>
  </si>
  <si>
    <t xml:space="preserve">LUCAS ARAÚJO BASTOS SANTANA</t>
  </si>
  <si>
    <t xml:space="preserve">057534/2019-54</t>
  </si>
  <si>
    <t xml:space="preserve">WILTON WALTER BATISTA</t>
  </si>
  <si>
    <t xml:space="preserve">055840/2019-56</t>
  </si>
  <si>
    <t xml:space="preserve">GIVANILSON BRITO DE OLIVEIRA</t>
  </si>
  <si>
    <t xml:space="preserve">055878/2019-29</t>
  </si>
  <si>
    <t xml:space="preserve">ANDRE ROMAO TERTO</t>
  </si>
  <si>
    <t xml:space="preserve">059390/2019-71</t>
  </si>
  <si>
    <t xml:space="preserve">SANDRA ANDREIA STWART DE ARAUJO</t>
  </si>
  <si>
    <t xml:space="preserve">060666/2019-63</t>
  </si>
  <si>
    <t xml:space="preserve">WALLYSON SOUZA RAMOS</t>
  </si>
  <si>
    <t xml:space="preserve">060680/2019-67</t>
  </si>
  <si>
    <t xml:space="preserve">LUCAS ALMEIDA SANTOS</t>
  </si>
  <si>
    <t xml:space="preserve">060961/2019-47</t>
  </si>
  <si>
    <t xml:space="preserve">LUIS EDUARDO ALMEIDA</t>
  </si>
  <si>
    <t xml:space="preserve">061336/2019-95</t>
  </si>
  <si>
    <t xml:space="preserve">MARIO ERNESTO GIROLDO VALERIO</t>
  </si>
  <si>
    <t xml:space="preserve">061525/2019-68</t>
  </si>
  <si>
    <t xml:space="preserve">RENATA GOMES CARVALHO</t>
  </si>
  <si>
    <t xml:space="preserve">PCDP = Processo de concessão de passagens e diárias</t>
  </si>
  <si>
    <t xml:space="preserve">036635/2019-91</t>
  </si>
  <si>
    <t xml:space="preserve">SARA DAYAN DA SILVA OLIVEIRA</t>
  </si>
  <si>
    <t xml:space="preserve">036075/2019-75</t>
  </si>
  <si>
    <t xml:space="preserve">JESSIKA ANDREZA OLIVEIRA PINTO</t>
  </si>
  <si>
    <t xml:space="preserve">036080/2019-88</t>
  </si>
  <si>
    <t xml:space="preserve">ANDRÉA SANTOS DA COSTA</t>
  </si>
  <si>
    <t xml:space="preserve">037628/2019-15</t>
  </si>
  <si>
    <t xml:space="preserve">ANA PAULA SANTANA LIMA</t>
  </si>
  <si>
    <t xml:space="preserve">037629/2019-51</t>
  </si>
  <si>
    <t xml:space="preserve">ANE CAROLINE CELESTINO SANTOS</t>
  </si>
  <si>
    <t xml:space="preserve">037631/2019-21</t>
  </si>
  <si>
    <t xml:space="preserve">JACIELE DE OLIVEIRA DANTAS</t>
  </si>
  <si>
    <t xml:space="preserve">037630/2019-86</t>
  </si>
  <si>
    <t xml:space="preserve">EMILE DAYARA RABELO SANTANA</t>
  </si>
  <si>
    <t xml:space="preserve">037078/2019-26</t>
  </si>
  <si>
    <t xml:space="preserve">ALEXANDRE PASSOS OLIVEIRA</t>
  </si>
  <si>
    <t xml:space="preserve">037088/2019-61</t>
  </si>
  <si>
    <t xml:space="preserve">PRYANKA THUYRA NASCIMENTO FONTES</t>
  </si>
  <si>
    <t xml:space="preserve">039246/2019-18</t>
  </si>
  <si>
    <t xml:space="preserve">BRENDA LEITE MOUTINHO</t>
  </si>
  <si>
    <t xml:space="preserve">039247/2019-62</t>
  </si>
  <si>
    <t xml:space="preserve">TAMIRIS APARECIDA DE CARVALHO SANTOS</t>
  </si>
  <si>
    <t xml:space="preserve">039936/2019-77</t>
  </si>
  <si>
    <t xml:space="preserve">JULIANA LOPES SOUSA</t>
  </si>
  <si>
    <t xml:space="preserve">040912/2019-61</t>
  </si>
  <si>
    <t xml:space="preserve">DANIELA APARECIDA DE CASTRO NÍZIO</t>
  </si>
  <si>
    <t xml:space="preserve">041743/2019-86</t>
  </si>
  <si>
    <t xml:space="preserve">JOSE CARLOS FREITAS DE SA FILHO</t>
  </si>
  <si>
    <t xml:space="preserve">041744/2019-21</t>
  </si>
  <si>
    <t xml:space="preserve">LUÍS FERNANDO DE ANDRADE NASCIMENTO</t>
  </si>
  <si>
    <t xml:space="preserve">041747/2019-64</t>
  </si>
  <si>
    <t xml:space="preserve">RODRIGO PEREIRA ALVES</t>
  </si>
  <si>
    <t xml:space="preserve">041750/2019-88</t>
  </si>
  <si>
    <t xml:space="preserve">VANDERSON DOS SANTOS PINTO</t>
  </si>
  <si>
    <t xml:space="preserve">042651/2019-13</t>
  </si>
  <si>
    <t xml:space="preserve">FERNANDA VIEIRA SANTANA</t>
  </si>
  <si>
    <t xml:space="preserve">043815/2019-20</t>
  </si>
  <si>
    <t xml:space="preserve">MARIA FERNANDA OLIVEIRA TORRES</t>
  </si>
  <si>
    <t xml:space="preserve">044005/2019-91</t>
  </si>
  <si>
    <t xml:space="preserve">TÁSSIA FERNANDA SANTOS NERI SOARES</t>
  </si>
  <si>
    <t xml:space="preserve">050089/2019-00</t>
  </si>
  <si>
    <t xml:space="preserve">ÍTALA TAINY BARRETO FRANCISCO DOS S</t>
  </si>
  <si>
    <t xml:space="preserve">050091/2019-71</t>
  </si>
  <si>
    <t xml:space="preserve">VANCLEBER BATISTA DOS SANTOS</t>
  </si>
  <si>
    <t xml:space="preserve">050097/2019-48</t>
  </si>
  <si>
    <t xml:space="preserve">JOSÉ OLIVEIRA DANTAS</t>
  </si>
  <si>
    <t xml:space="preserve">051029/2019-04</t>
  </si>
  <si>
    <t xml:space="preserve">051032/2019-10</t>
  </si>
  <si>
    <t xml:space="preserve">ITAMARA BOMFIM GOIS</t>
  </si>
  <si>
    <t xml:space="preserve">053463/2019-11</t>
  </si>
  <si>
    <t xml:space="preserve">JULIO CONSTANTINO JERÍ MOLINA</t>
  </si>
  <si>
    <t xml:space="preserve">053464/2019-65</t>
  </si>
  <si>
    <t xml:space="preserve">055646/2019-71</t>
  </si>
  <si>
    <t xml:space="preserve">ARIE FITZGERALD BLANK</t>
  </si>
  <si>
    <t xml:space="preserve">056567/2019-87</t>
  </si>
  <si>
    <t xml:space="preserve">057706/2019-90</t>
  </si>
  <si>
    <t xml:space="preserve">058909/2019-01</t>
  </si>
  <si>
    <t xml:space="preserve">058914/2019-14</t>
  </si>
  <si>
    <t xml:space="preserve">LEANDRO TEIXEIRA BARBOSA</t>
  </si>
  <si>
    <t xml:space="preserve">059069/2019-96</t>
  </si>
  <si>
    <t xml:space="preserve">05970/2019-11</t>
  </si>
  <si>
    <t xml:space="preserve">059428/2019-13</t>
  </si>
  <si>
    <t xml:space="preserve">059431/2019-29</t>
  </si>
  <si>
    <t xml:space="preserve">059762/2019-69</t>
  </si>
  <si>
    <t xml:space="preserve">TASSIA FERNANDA SANTOS NERI</t>
  </si>
  <si>
    <t xml:space="preserve">060024/2019-64</t>
  </si>
  <si>
    <t xml:space="preserve">VALDINETE VIEIRA NUNES</t>
  </si>
  <si>
    <t xml:space="preserve">061394/2019-18</t>
  </si>
  <si>
    <t xml:space="preserve">RUAN ROBERTO NUNES FARO</t>
  </si>
  <si>
    <t xml:space="preserve">062841/2019-57</t>
  </si>
  <si>
    <t xml:space="preserve">063571/2019-00</t>
  </si>
  <si>
    <t xml:space="preserve">LEANDRO BACCI</t>
  </si>
  <si>
    <t xml:space="preserve">064068/2019-63</t>
  </si>
  <si>
    <t xml:space="preserve">Reservado para passagens</t>
  </si>
  <si>
    <t xml:space="preserve">PROPG</t>
  </si>
  <si>
    <t xml:space="preserve">PCD-PG</t>
  </si>
  <si>
    <t xml:space="preserve">TOTAL</t>
  </si>
  <si>
    <t xml:space="preserve">PR = PROCESSO</t>
  </si>
  <si>
    <t xml:space="preserve">028939/2019-85</t>
  </si>
  <si>
    <t xml:space="preserve">JOSÉ WELINGTON DE JESUS</t>
  </si>
  <si>
    <t xml:space="preserve">DISCENTE </t>
  </si>
  <si>
    <t xml:space="preserve">030625/2019-42</t>
  </si>
  <si>
    <t xml:space="preserve">PAULO AIRTON MAIA FREIRE</t>
  </si>
  <si>
    <t xml:space="preserve">034471/2019-68</t>
  </si>
  <si>
    <t xml:space="preserve">LINA REGINA GERALDA NUNES DOS SANTOS</t>
  </si>
  <si>
    <t xml:space="preserve">034857/2019-70</t>
  </si>
  <si>
    <t xml:space="preserve">LEONARDO LEAL ESTEVES</t>
  </si>
  <si>
    <t xml:space="preserve">036119/2019-67</t>
  </si>
  <si>
    <t xml:space="preserve">ULISSES NEVES RAFAEL</t>
  </si>
  <si>
    <t xml:space="preserve">036526/2019-74</t>
  </si>
  <si>
    <t xml:space="preserve">VALDEIR GOMES DE OLIVEIRA</t>
  </si>
  <si>
    <t xml:space="preserve">036605/2019-85</t>
  </si>
  <si>
    <t xml:space="preserve">HIPPOLYTI BRICE SOGHOSSI</t>
  </si>
  <si>
    <t xml:space="preserve">039788/2019-91</t>
  </si>
  <si>
    <t xml:space="preserve">FRANK NILTON MARCON</t>
  </si>
  <si>
    <t xml:space="preserve">041849/2019-80</t>
  </si>
  <si>
    <t xml:space="preserve">044156/2019-49</t>
  </si>
  <si>
    <t xml:space="preserve">047410/2019-61</t>
  </si>
  <si>
    <t xml:space="preserve">CHRISTINE JACQUET</t>
  </si>
  <si>
    <t xml:space="preserve">060839/2019-43</t>
  </si>
  <si>
    <t xml:space="preserve">UGO MAIA ANDRADE</t>
  </si>
  <si>
    <t xml:space="preserve">060849/2019-89</t>
  </si>
  <si>
    <t xml:space="preserve">ANATIL MAUX DE SOUZA</t>
  </si>
  <si>
    <t xml:space="preserve">062204/2019-47</t>
  </si>
  <si>
    <t xml:space="preserve">JOSE WELINGTON DE JESUS</t>
  </si>
  <si>
    <t xml:space="preserve">PCDP 0953/19</t>
  </si>
  <si>
    <t xml:space="preserve">LEANDRO DOMINGUES DURAN</t>
  </si>
  <si>
    <t xml:space="preserve">PCDP 1506/19</t>
  </si>
  <si>
    <t xml:space="preserve">ANDRES ZARANKIN</t>
  </si>
  <si>
    <t xml:space="preserve">052004/2019-10</t>
  </si>
  <si>
    <t xml:space="preserve">ALBÉRICO NOGUEIRA DE QUEIROZ</t>
  </si>
  <si>
    <t xml:space="preserve">052038/2019-12</t>
  </si>
  <si>
    <t xml:space="preserve">OLÍVIA ALEXANDRE DE CARVALHO</t>
  </si>
  <si>
    <t xml:space="preserve">PCDP 1500/19</t>
  </si>
  <si>
    <t xml:space="preserve">SILVINO JOSÉ DOS SANTOS NETO</t>
  </si>
  <si>
    <t xml:space="preserve">MOTORISTA</t>
  </si>
  <si>
    <t xml:space="preserve">DIÁRIAS</t>
  </si>
  <si>
    <t xml:space="preserve">PCDP 1501/19</t>
  </si>
  <si>
    <t xml:space="preserve">PAULO JUST DA ROCHA PITA</t>
  </si>
  <si>
    <t xml:space="preserve">056291/2019-37</t>
  </si>
  <si>
    <t xml:space="preserve">LORENA LUANA WANESSA GOMES</t>
  </si>
  <si>
    <t xml:space="preserve">061603/2019-24</t>
  </si>
  <si>
    <t xml:space="preserve">LUIZA MARIA DE SOUZA CARVALHO</t>
  </si>
  <si>
    <t xml:space="preserve">061604/2019-79</t>
  </si>
  <si>
    <t xml:space="preserve">JOSE APARECIDO MOURA DE BRITO</t>
  </si>
  <si>
    <t xml:space="preserve">061606/2019-68</t>
  </si>
  <si>
    <t xml:space="preserve">JESSICA RAFAELA DE OLIVEIRA </t>
  </si>
  <si>
    <t xml:space="preserve">061622/2019-51</t>
  </si>
  <si>
    <t xml:space="preserve">FERNANDA MARTINS DA SILVA LEÃO</t>
  </si>
  <si>
    <t xml:space="preserve">061628/2019-28</t>
  </si>
  <si>
    <t xml:space="preserve">FELIPE CALAZANS DE SOUZA</t>
  </si>
  <si>
    <t xml:space="preserve">061632/2019-96</t>
  </si>
  <si>
    <t xml:space="preserve">ÉRICA ANDRADE MODESTO</t>
  </si>
  <si>
    <t xml:space="preserve">061634/2019-85</t>
  </si>
  <si>
    <t xml:space="preserve">ELIEZER BOTELHO DA SILVA</t>
  </si>
  <si>
    <t xml:space="preserve">061895/2019-03</t>
  </si>
  <si>
    <t xml:space="preserve">BRUNO VITOR DE FARIAS VIEIRA</t>
  </si>
  <si>
    <t xml:space="preserve">061979/2019-39</t>
  </si>
  <si>
    <t xml:space="preserve">BRUNO SANCHES RANZANI DA SILVA</t>
  </si>
  <si>
    <t xml:space="preserve">062400/2019-55</t>
  </si>
  <si>
    <t xml:space="preserve">IGOR GABRIEL MARTINS</t>
  </si>
  <si>
    <t xml:space="preserve">062404/2019-33</t>
  </si>
  <si>
    <t xml:space="preserve">IAN RIBEIRO MIRANDA </t>
  </si>
  <si>
    <t xml:space="preserve">062406/2019-22</t>
  </si>
  <si>
    <t xml:space="preserve">BRUNA LUIZA FERREIRA SILVA</t>
  </si>
  <si>
    <t xml:space="preserve">063845/2019-52</t>
  </si>
  <si>
    <t xml:space="preserve">PAULO JOBIM CAMPOS MELLO</t>
  </si>
  <si>
    <t xml:space="preserve">063855/2019-98</t>
  </si>
  <si>
    <t xml:space="preserve">GILSON RAMBELLI</t>
  </si>
  <si>
    <t xml:space="preserve">063850/2019-65</t>
  </si>
  <si>
    <t xml:space="preserve">041928/2019-91</t>
  </si>
  <si>
    <t xml:space="preserve">SILVIO SANTANA DOLABELLA</t>
  </si>
  <si>
    <t xml:space="preserve">042068/2019-11</t>
  </si>
  <si>
    <t xml:space="preserve">ROSELI LA CORTE DOS SANTOS</t>
  </si>
  <si>
    <t xml:space="preserve">057062/2019-30</t>
  </si>
  <si>
    <t xml:space="preserve">MARCUS VINICIUS DE ARAGÃO BATISTA</t>
  </si>
  <si>
    <t xml:space="preserve">054762/2019-72</t>
  </si>
  <si>
    <t xml:space="preserve">LUCIANA MARIA DE OLIVEIRA</t>
  </si>
  <si>
    <t xml:space="preserve">053289/2019-14</t>
  </si>
  <si>
    <t xml:space="preserve">KARINA CONCEIÇÃO GOMES MACGADO </t>
  </si>
  <si>
    <t xml:space="preserve">061396/2019-16</t>
  </si>
  <si>
    <t xml:space="preserve">JOSE RODRIGO SANTOS SILVA</t>
  </si>
  <si>
    <t xml:space="preserve">061866/2019-33</t>
  </si>
  <si>
    <t xml:space="preserve">VERA LUCIA CORREA FEITOSA</t>
  </si>
  <si>
    <t xml:space="preserve">062598/2019-77</t>
  </si>
  <si>
    <t xml:space="preserve">MARCIO BEZERRA SANTOS</t>
  </si>
  <si>
    <t xml:space="preserve">062599/2019-11</t>
  </si>
  <si>
    <t xml:space="preserve">LUCIANE MORENO STORTI DE MELO</t>
  </si>
  <si>
    <t xml:space="preserve">063172/2019-31</t>
  </si>
  <si>
    <t xml:space="preserve">BIANCA VANESSA DOS SANTOS RIBEIRO</t>
  </si>
  <si>
    <t xml:space="preserve">Ciência da Informação</t>
  </si>
  <si>
    <t xml:space="preserve">CONVÊNIO</t>
  </si>
  <si>
    <t xml:space="preserve">PCDP 1198/19</t>
  </si>
  <si>
    <t xml:space="preserve">BRANCILENE SANTOS DE ARAÚJO</t>
  </si>
  <si>
    <t xml:space="preserve">PCDP 1584/19</t>
  </si>
  <si>
    <t xml:space="preserve">SILVINO JOSE DOS SANTOS NETO</t>
  </si>
  <si>
    <t xml:space="preserve">058048/2019-53</t>
  </si>
  <si>
    <t xml:space="preserve">MARCUS VINICIUS DE ARAGÃOBATISTA</t>
  </si>
  <si>
    <t xml:space="preserve">058053/2019-66</t>
  </si>
  <si>
    <t xml:space="preserve">CARLA MARIA LINS DE VASCONCELOS</t>
  </si>
  <si>
    <t xml:space="preserve">058062/2019-57</t>
  </si>
  <si>
    <t xml:space="preserve">ANDRE SALES BARRETO</t>
  </si>
  <si>
    <t xml:space="preserve">058078/2019-60</t>
  </si>
  <si>
    <t xml:space="preserve">FERNANDA COSTA MENEZES</t>
  </si>
  <si>
    <t xml:space="preserve">058519/2019-23</t>
  </si>
  <si>
    <t xml:space="preserve">ACACIA MARIA DOS SANTOS MELO</t>
  </si>
  <si>
    <t xml:space="preserve">059654/2019-96</t>
  </si>
  <si>
    <t xml:space="preserve">WAGNER WELBER ARRAIS DA SILVA</t>
  </si>
  <si>
    <t xml:space="preserve">PCDP 0865/19</t>
  </si>
  <si>
    <t xml:space="preserve">ADMILSON DE RIBAMAR L. RIBEIRO</t>
  </si>
  <si>
    <t xml:space="preserve">041649/2019-27</t>
  </si>
  <si>
    <t xml:space="preserve">BRUNO LUIZ KREUTZ BARROSO</t>
  </si>
  <si>
    <t xml:space="preserve">041653/2019-95</t>
  </si>
  <si>
    <t xml:space="preserve">EDWARD DAVID MORENO ORDONEZ</t>
  </si>
  <si>
    <t xml:space="preserve">044730/2019-69</t>
  </si>
  <si>
    <t xml:space="preserve">LEONARDO ETZBERGER</t>
  </si>
  <si>
    <t xml:space="preserve">045137/2019-30</t>
  </si>
  <si>
    <t xml:space="preserve">050566/2019-29</t>
  </si>
  <si>
    <t xml:space="preserve">NATHANAEL OLIVEIRA VASCONCELOS</t>
  </si>
  <si>
    <t xml:space="preserve">061582/2019-47</t>
  </si>
  <si>
    <t xml:space="preserve">ROGERIO PATRICIO CHAGAS DO NASCIMENTO</t>
  </si>
  <si>
    <t xml:space="preserve">061587/2019-70</t>
  </si>
  <si>
    <t xml:space="preserve">LEONARDO NOGUEIRA MATOS</t>
  </si>
  <si>
    <t xml:space="preserve">061590/2019-93</t>
  </si>
  <si>
    <t xml:space="preserve">HENDRIK TEIXEIRA MACEDO</t>
  </si>
  <si>
    <t xml:space="preserve">061594/2019-71</t>
  </si>
  <si>
    <t xml:space="preserve">WALTER DO ESPIRITO SANTO</t>
  </si>
  <si>
    <t xml:space="preserve">061599/2019-02</t>
  </si>
  <si>
    <t xml:space="preserve">063773/2019-43</t>
  </si>
  <si>
    <t xml:space="preserve">063776/2019-87</t>
  </si>
  <si>
    <t xml:space="preserve">ANDRE BRITTO DE CARVALHO</t>
  </si>
  <si>
    <t xml:space="preserve">063962/2019-16</t>
  </si>
  <si>
    <t xml:space="preserve">BEATRIZ T ANDRADE DE CARVALHO</t>
  </si>
  <si>
    <t xml:space="preserve">Reservado para compra de passagens</t>
  </si>
  <si>
    <t xml:space="preserve"> </t>
  </si>
  <si>
    <t xml:space="preserve">PCDP 1120/19</t>
  </si>
  <si>
    <t xml:space="preserve">NARENDRA NARAIN</t>
  </si>
  <si>
    <t xml:space="preserve">040702/2019-72</t>
  </si>
  <si>
    <t xml:space="preserve">MARIA TERESINHA SANTOS LEITE NETA</t>
  </si>
  <si>
    <t xml:space="preserve">053556/2019-45</t>
  </si>
  <si>
    <t xml:space="preserve">ALESSANDRA ALMEIDA CASTRO PAGANI</t>
  </si>
  <si>
    <t xml:space="preserve">054458/2019-25</t>
  </si>
  <si>
    <t xml:space="preserve">PAULA TAIS MAIA SANTOS</t>
  </si>
  <si>
    <t xml:space="preserve">054515/2019-76</t>
  </si>
  <si>
    <t xml:space="preserve">ELMA REGINA SILVA DE ANDRADE WARTHA</t>
  </si>
  <si>
    <t xml:space="preserve">054522/2019-78</t>
  </si>
  <si>
    <t xml:space="preserve">LUCIANA CRISTINA LINS DE AQUINO</t>
  </si>
  <si>
    <t xml:space="preserve">054533/2019-58</t>
  </si>
  <si>
    <t xml:space="preserve">MARCILIO NUNES MOREIRA</t>
  </si>
  <si>
    <t xml:space="preserve">054537/2019-36</t>
  </si>
  <si>
    <t xml:space="preserve">CLEMILSON ELPIDIO DA SILVA</t>
  </si>
  <si>
    <t xml:space="preserve">054592/2019-26</t>
  </si>
  <si>
    <t xml:space="preserve">PATRICIA BELTRAO LESSA CONSTANT</t>
  </si>
  <si>
    <t xml:space="preserve">056328/2019-27</t>
  </si>
  <si>
    <t xml:space="preserve">ALINE TELES BIASOTO MARQUES</t>
  </si>
  <si>
    <t xml:space="preserve">058726/2019-88</t>
  </si>
  <si>
    <t xml:space="preserve">MURUGAN RAJAN</t>
  </si>
  <si>
    <t xml:space="preserve">062323/2019-33</t>
  </si>
  <si>
    <t xml:space="preserve">063578/2019-13</t>
  </si>
  <si>
    <t xml:space="preserve">IAGO HUDSON DA SILVA SOUZA</t>
  </si>
  <si>
    <t xml:space="preserve">PCDP 1208/19</t>
  </si>
  <si>
    <t xml:space="preserve">ANDRÉ SALES BARRETO</t>
  </si>
  <si>
    <t xml:space="preserve">PCDP 1539/19</t>
  </si>
  <si>
    <t xml:space="preserve">MIBURGE BOLIVAR GOIS JUNIOR</t>
  </si>
  <si>
    <t xml:space="preserve">055996/2019-37</t>
  </si>
  <si>
    <t xml:space="preserve">ADRIANA GIBARA GUIMARAES</t>
  </si>
  <si>
    <t xml:space="preserve">AUXILIO AO PESQUISADOR</t>
  </si>
  <si>
    <t xml:space="preserve">056519/2019-99</t>
  </si>
  <si>
    <t xml:space="preserve">PRISCILA LIMA DOS SANTOS</t>
  </si>
  <si>
    <t xml:space="preserve">056548/2019-51</t>
  </si>
  <si>
    <t xml:space="preserve">063871/2019-81</t>
  </si>
  <si>
    <t xml:space="preserve">ROSANA DE SOUZA SIQUEIRA BARRETO</t>
  </si>
  <si>
    <t xml:space="preserve">063938/2019-87</t>
  </si>
  <si>
    <t xml:space="preserve">063942/2019-45</t>
  </si>
  <si>
    <t xml:space="preserve">064011/2019-64</t>
  </si>
  <si>
    <t xml:space="preserve">064025/2019-88</t>
  </si>
  <si>
    <t xml:space="preserve">PCDP 1116/19</t>
  </si>
  <si>
    <t xml:space="preserve">JOE MARÇAL GONÇALVES DOS SANTOS</t>
  </si>
  <si>
    <t xml:space="preserve">039064/2019-47</t>
  </si>
  <si>
    <t xml:space="preserve">039233/2019-49</t>
  </si>
  <si>
    <t xml:space="preserve">CHARLISSON SILVA DE ANDRADE </t>
  </si>
  <si>
    <t xml:space="preserve">039255/2019-17</t>
  </si>
  <si>
    <t xml:space="preserve">IVANILTON ARAGÃO DE MOURA</t>
  </si>
  <si>
    <t xml:space="preserve">039262/2019-19</t>
  </si>
  <si>
    <t xml:space="preserve">CICERO CUNHA BEZERRA</t>
  </si>
  <si>
    <t xml:space="preserve">039271/2019-00</t>
  </si>
  <si>
    <t xml:space="preserve">MARINA APARECIDA OLIVEIRA DOS S</t>
  </si>
  <si>
    <t xml:space="preserve">039301/2019-70</t>
  </si>
  <si>
    <t xml:space="preserve">THAIS CUNHA CAVALCANTI FERREIRA</t>
  </si>
  <si>
    <t xml:space="preserve">042886/2019-13</t>
  </si>
  <si>
    <t xml:space="preserve">HIPPOLYTE BRICE SOGBOSSI</t>
  </si>
  <si>
    <t xml:space="preserve">051249/2019-20</t>
  </si>
  <si>
    <t xml:space="preserve">064032/2019-80</t>
  </si>
  <si>
    <t xml:space="preserve">Ciências da Saúde</t>
  </si>
  <si>
    <t xml:space="preserve">PCDP 0749/19</t>
  </si>
  <si>
    <t xml:space="preserve">RICARDO QUEIRÓS GURGEL</t>
  </si>
  <si>
    <t xml:space="preserve">PCDP 1361/19</t>
  </si>
  <si>
    <t xml:space="preserve">TATIANA RODRIGUES DE MOURA</t>
  </si>
  <si>
    <t xml:space="preserve">PCDP 1362/19</t>
  </si>
  <si>
    <t xml:space="preserve">ÉRICA SANTOS DA EXALTAÇÃO</t>
  </si>
  <si>
    <t xml:space="preserve">PCDP 1417/19</t>
  </si>
  <si>
    <t xml:space="preserve">JOSÉ ROBERTO LAPA E SILVA</t>
  </si>
  <si>
    <t xml:space="preserve">034187/2019-91</t>
  </si>
  <si>
    <t xml:space="preserve">ROSANA CIPOLOTTI</t>
  </si>
  <si>
    <t xml:space="preserve">034598/2019-87</t>
  </si>
  <si>
    <t xml:space="preserve">034507/2019-30</t>
  </si>
  <si>
    <t xml:space="preserve">MAIRIM RUSSO SERAFINI</t>
  </si>
  <si>
    <t xml:space="preserve">035257/2019-29</t>
  </si>
  <si>
    <t xml:space="preserve">CARLOS ANCELMO LIMA</t>
  </si>
  <si>
    <t xml:space="preserve">036650/2019-30</t>
  </si>
  <si>
    <t xml:space="preserve">ANTONIO CARLOS SOBRAL SOUSA</t>
  </si>
  <si>
    <t xml:space="preserve">035738/2019-34</t>
  </si>
  <si>
    <t xml:space="preserve">PAULO RICARDO SAQUETE MARTINS FILHO</t>
  </si>
  <si>
    <t xml:space="preserve">037923/2019-03</t>
  </si>
  <si>
    <t xml:space="preserve">ANA MARIA DE OLIVEIRA E SILVA</t>
  </si>
  <si>
    <t xml:space="preserve">039520/2019-59</t>
  </si>
  <si>
    <t xml:space="preserve">ANDRE LUIS FARIA E SILVA</t>
  </si>
  <si>
    <t xml:space="preserve">040028/2019-26</t>
  </si>
  <si>
    <t xml:space="preserve">KARINA CANCEIÇÃO GOMES MACHADO DA ARAÚJO</t>
  </si>
  <si>
    <t xml:space="preserve">040524/2019-80</t>
  </si>
  <si>
    <t xml:space="preserve">MARCO ANTONIO PRADO NUNES</t>
  </si>
  <si>
    <t xml:space="preserve">042020/2019-02</t>
  </si>
  <si>
    <t xml:space="preserve">MARIA DO CARMO DE OLIVEIRA RIBEIRO</t>
  </si>
  <si>
    <t xml:space="preserve">044363/2019-01</t>
  </si>
  <si>
    <t xml:space="preserve">MARCELA BARROS BARBOSA DE OLIVEIRA</t>
  </si>
  <si>
    <t xml:space="preserve">044366/2019-37</t>
  </si>
  <si>
    <t xml:space="preserve">JULIANA CARDOSO ALVES</t>
  </si>
  <si>
    <t xml:space="preserve">044560/2019-12</t>
  </si>
  <si>
    <t xml:space="preserve">LAÍZA SANTOS BIANO</t>
  </si>
  <si>
    <t xml:space="preserve">044998/2019-09</t>
  </si>
  <si>
    <t xml:space="preserve">JOÃO ELIAKIM DOS SANTOS ARAÚJO</t>
  </si>
  <si>
    <t xml:space="preserve">045734/2019-64</t>
  </si>
  <si>
    <t xml:space="preserve">CAMILLA NATÁLIA OLIVEIRA SANTOS</t>
  </si>
  <si>
    <t xml:space="preserve">045740/2019-11</t>
  </si>
  <si>
    <t xml:space="preserve">MIKAELLA TUANNY BEZERRA CARVALHO</t>
  </si>
  <si>
    <t xml:space="preserve">046525/2019-38</t>
  </si>
  <si>
    <t xml:space="preserve">LUCINDO JOSE QUINTANS</t>
  </si>
  <si>
    <t xml:space="preserve">046526/2019-82</t>
  </si>
  <si>
    <t xml:space="preserve">JULLYANA DE SOUSA SIQUEIRA QUINTANS</t>
  </si>
  <si>
    <t xml:space="preserve">047432/2019-21</t>
  </si>
  <si>
    <t xml:space="preserve">DANILLO MENEZES DOS SANTOS</t>
  </si>
  <si>
    <t xml:space="preserve">047894/2019-48</t>
  </si>
  <si>
    <t xml:space="preserve">048836/2019-31</t>
  </si>
  <si>
    <t xml:space="preserve">AMÉLIA MARIA RIBEIRO DE JESUS</t>
  </si>
  <si>
    <t xml:space="preserve">048838/2019-21</t>
  </si>
  <si>
    <t xml:space="preserve">MICHELLE BARRETO GOMES MELO</t>
  </si>
  <si>
    <t xml:space="preserve">048843/2019-33</t>
  </si>
  <si>
    <t xml:space="preserve">MAYARA ALVES MENEZES</t>
  </si>
  <si>
    <t xml:space="preserve">049012/2019-89</t>
  </si>
  <si>
    <t xml:space="preserve">049435/2019-07</t>
  </si>
  <si>
    <t xml:space="preserve">050602/2019-54</t>
  </si>
  <si>
    <t xml:space="preserve">DIVALDO PEREIRA DE LYRA JR</t>
  </si>
  <si>
    <t xml:space="preserve">050604/2019-43</t>
  </si>
  <si>
    <t xml:space="preserve">SARA JULIANA DE ABREU DE VASCONCELOS</t>
  </si>
  <si>
    <t xml:space="preserve">051919/2019-16</t>
  </si>
  <si>
    <t xml:space="preserve">JOSE AUGUSTO SOARES BARRETO</t>
  </si>
  <si>
    <t xml:space="preserve">051921/2019-87</t>
  </si>
  <si>
    <t xml:space="preserve">053056/2019-11</t>
  </si>
  <si>
    <t xml:space="preserve">RAJIV GANDHI GOPALSAMY</t>
  </si>
  <si>
    <t xml:space="preserve">053227/2019-02</t>
  </si>
  <si>
    <t xml:space="preserve">053694/2019-24</t>
  </si>
  <si>
    <t xml:space="preserve">LORRANNY SANTANA RODRIGUES</t>
  </si>
  <si>
    <t xml:space="preserve">054224/2019-88</t>
  </si>
  <si>
    <t xml:space="preserve">JOSIMARI MELO DE SANTANA</t>
  </si>
  <si>
    <t xml:space="preserve">054784/2019-32</t>
  </si>
  <si>
    <t xml:space="preserve">VALDETE KALIANE DA SILVA CALISTO</t>
  </si>
  <si>
    <t xml:space="preserve">055388/2019-22</t>
  </si>
  <si>
    <t xml:space="preserve">055389/2019-77</t>
  </si>
  <si>
    <t xml:space="preserve">PCDP 1647/19</t>
  </si>
  <si>
    <t xml:space="preserve">MAURO BATISTA DE MORAIS</t>
  </si>
  <si>
    <t xml:space="preserve">057452/2019-18</t>
  </si>
  <si>
    <t xml:space="preserve">057459/2019-21</t>
  </si>
  <si>
    <t xml:space="preserve">062067/2019-84</t>
  </si>
  <si>
    <t xml:space="preserve">062069/2019-73</t>
  </si>
  <si>
    <t xml:space="preserve">ROQUE PACHECO DE ALMEIDA</t>
  </si>
  <si>
    <t xml:space="preserve">062081/2019-88</t>
  </si>
  <si>
    <t xml:space="preserve">062088/2019-08</t>
  </si>
  <si>
    <t xml:space="preserve">062108/2019-32</t>
  </si>
  <si>
    <t xml:space="preserve">062110/2019-10</t>
  </si>
  <si>
    <t xml:space="preserve">ENILTON APARECIDO CAMARGO</t>
  </si>
  <si>
    <t xml:space="preserve">062112/2019-09</t>
  </si>
  <si>
    <t xml:space="preserve">AMELIA MARIA RIBEIRO DE JESUS</t>
  </si>
  <si>
    <t xml:space="preserve">062122/2019-36</t>
  </si>
  <si>
    <t xml:space="preserve">MARIANA NOBRE FARIAS DE FRANCA</t>
  </si>
  <si>
    <t xml:space="preserve">062131/2019-27</t>
  </si>
  <si>
    <t xml:space="preserve">062136/2019-50</t>
  </si>
  <si>
    <t xml:space="preserve">062137/2019-02</t>
  </si>
  <si>
    <t xml:space="preserve">PAULA SANTOS NUNES</t>
  </si>
  <si>
    <t xml:space="preserve">062140/2019-18</t>
  </si>
  <si>
    <t xml:space="preserve">062154/2019-31</t>
  </si>
  <si>
    <t xml:space="preserve">062156/2019-21</t>
  </si>
  <si>
    <t xml:space="preserve">062160/2019-99</t>
  </si>
  <si>
    <t xml:space="preserve">062204/2019-81</t>
  </si>
  <si>
    <t xml:space="preserve">062214/2019-16</t>
  </si>
  <si>
    <t xml:space="preserve">062217/2019-50</t>
  </si>
  <si>
    <t xml:space="preserve">062282/2019-85</t>
  </si>
  <si>
    <t xml:space="preserve">062290/2019-21</t>
  </si>
  <si>
    <t xml:space="preserve">062296/2019-07</t>
  </si>
  <si>
    <t xml:space="preserve">BRUNA KAROLINE PINHEIRO FRANÇA</t>
  </si>
  <si>
    <t xml:space="preserve">062409/2019-66</t>
  </si>
  <si>
    <t xml:space="preserve">ANNE JARDIM BOTELHO</t>
  </si>
  <si>
    <t xml:space="preserve">062824/2019-10</t>
  </si>
  <si>
    <t xml:space="preserve">INGRID CRISTIANE PEREIRA GOMES</t>
  </si>
  <si>
    <t xml:space="preserve">063047/2019-21</t>
  </si>
  <si>
    <t xml:space="preserve">SILVIA DE MGALHAES SIMOES</t>
  </si>
  <si>
    <t xml:space="preserve">063461/2019-30</t>
  </si>
  <si>
    <t xml:space="preserve">063466/2019-62</t>
  </si>
  <si>
    <t xml:space="preserve">063568/2019-88</t>
  </si>
  <si>
    <t xml:space="preserve">MARCIO ROBERTO VIANA DOS SANTOS</t>
  </si>
  <si>
    <t xml:space="preserve">063985/2019-21</t>
  </si>
  <si>
    <t xml:space="preserve">CARLOS ANCEL</t>
  </si>
  <si>
    <t xml:space="preserve">063987/2019-10</t>
  </si>
  <si>
    <t xml:space="preserve">063989/2019-17</t>
  </si>
  <si>
    <t xml:space="preserve">ADRIANO ANTUNES  DE SOUZA ARAUJO</t>
  </si>
  <si>
    <t xml:space="preserve">064007/2019-04</t>
  </si>
  <si>
    <t xml:space="preserve">ADRIANO ANTUNES  DE SOUZA ARAUJO</t>
  </si>
  <si>
    <t xml:space="preserve">064012/2019-17</t>
  </si>
  <si>
    <t xml:space="preserve">067941/2019-70</t>
  </si>
  <si>
    <t xml:space="preserve">JOHNNY ALEXANDRE OLIVEIRA TAVARES</t>
  </si>
  <si>
    <t xml:space="preserve">067945/2019-58</t>
  </si>
  <si>
    <t xml:space="preserve">LUANA ALINE GONÇALVES DE AQUINO</t>
  </si>
  <si>
    <t xml:space="preserve">067946/2019-01</t>
  </si>
  <si>
    <t xml:space="preserve">INGRID RIBEIRO DA CRUZ MELO</t>
  </si>
  <si>
    <t xml:space="preserve">067973/2019-75</t>
  </si>
  <si>
    <t xml:space="preserve">067984/2019-55</t>
  </si>
  <si>
    <t xml:space="preserve">ELENCRISTINA DA SILVA BATISTA  FIDALGO</t>
  </si>
  <si>
    <t xml:space="preserve">Ciências Farmacêuticas</t>
  </si>
  <si>
    <t xml:space="preserve">PCDP 1012/19</t>
  </si>
  <si>
    <t xml:space="preserve">ADRIANA GIBARA GUIMARÃES</t>
  </si>
  <si>
    <t xml:space="preserve">038651/2019-19</t>
  </si>
  <si>
    <t xml:space="preserve">038656/2019-41</t>
  </si>
  <si>
    <t xml:space="preserve">038660/2019-18</t>
  </si>
  <si>
    <t xml:space="preserve">DANILO NOBRE DA SILVA</t>
  </si>
  <si>
    <t xml:space="preserve">038661/2019-54</t>
  </si>
  <si>
    <t xml:space="preserve">NATHANIELLY DE LIMA SILVA</t>
  </si>
  <si>
    <t xml:space="preserve">038955/2019-86</t>
  </si>
  <si>
    <t xml:space="preserve">THAYANARA BATISTA BRITO</t>
  </si>
  <si>
    <t xml:space="preserve">041398/2019-81</t>
  </si>
  <si>
    <t xml:space="preserve">044387/2019-52</t>
  </si>
  <si>
    <t xml:space="preserve">SARAVANAN SHANMUGAM</t>
  </si>
  <si>
    <t xml:space="preserve">044347/2019-19</t>
  </si>
  <si>
    <t xml:space="preserve">MARCELO CAVALCANTE DUARTE</t>
  </si>
  <si>
    <t xml:space="preserve">044385/2019-63</t>
  </si>
  <si>
    <t xml:space="preserve">ADRIANO ANTUNES DE SOUZA ARAÚJO</t>
  </si>
  <si>
    <t xml:space="preserve">045210/2019-73</t>
  </si>
  <si>
    <t xml:space="preserve">GUILHERME RODOLFO SOUZA DE ARAÚJO</t>
  </si>
  <si>
    <t xml:space="preserve">048170/2019-11</t>
  </si>
  <si>
    <t xml:space="preserve">CRISTIANI ISABEL BANDERÓ WALKER</t>
  </si>
  <si>
    <t xml:space="preserve">048176/2019-99</t>
  </si>
  <si>
    <t xml:space="preserve">053587/2019-04</t>
  </si>
  <si>
    <t xml:space="preserve">ADRIANA DE JESUS SANTOS</t>
  </si>
  <si>
    <t xml:space="preserve">053589/2019-95</t>
  </si>
  <si>
    <t xml:space="preserve">JEFERSON DA SILVA SANTOS</t>
  </si>
  <si>
    <t xml:space="preserve">053591/2019-64</t>
  </si>
  <si>
    <t xml:space="preserve">AMANDA MENDONÇA BARROS COSTA</t>
  </si>
  <si>
    <t xml:space="preserve">053593/2019-53</t>
  </si>
  <si>
    <t xml:space="preserve">DANIELA SANTOS OLIVEIRA</t>
  </si>
  <si>
    <t xml:space="preserve">053793/2019-14</t>
  </si>
  <si>
    <t xml:space="preserve">LUCINDO JOSE QUNTANS JUNIOR</t>
  </si>
  <si>
    <t xml:space="preserve">055078/2019-16</t>
  </si>
  <si>
    <t xml:space="preserve">DIVALDO PEREIRA DE LYRA JUNIOR</t>
  </si>
  <si>
    <t xml:space="preserve">056585/2019-69</t>
  </si>
  <si>
    <t xml:space="preserve">FRANCILENE AMARAL DA SILVA</t>
  </si>
  <si>
    <t xml:space="preserve">056592/2019-61</t>
  </si>
  <si>
    <t xml:space="preserve">682.+00</t>
  </si>
  <si>
    <t xml:space="preserve">056593/2019-13</t>
  </si>
  <si>
    <t xml:space="preserve">058166/2019-61</t>
  </si>
  <si>
    <t xml:space="preserve">058438/2019-23</t>
  </si>
  <si>
    <t xml:space="preserve">THAYSNARA BATISTA BRITO</t>
  </si>
  <si>
    <t xml:space="preserve">061189/2019-53</t>
  </si>
  <si>
    <t xml:space="preserve">061803/2019-87</t>
  </si>
  <si>
    <t xml:space="preserve">2,100.00</t>
  </si>
  <si>
    <t xml:space="preserve">PCDP 0990/19</t>
  </si>
  <si>
    <t xml:space="preserve">PCDP 1507/19</t>
  </si>
  <si>
    <t xml:space="preserve">RICHARD ELOIN LIEBANO</t>
  </si>
  <si>
    <t xml:space="preserve">038623/2019-00</t>
  </si>
  <si>
    <t xml:space="preserve">RICARDO GUIMARÃES AMARAL</t>
  </si>
  <si>
    <t xml:space="preserve">038630/2019-01</t>
  </si>
  <si>
    <t xml:space="preserve">PATRÍCIA RODRIGUES MARQUES DE SOUSA</t>
  </si>
  <si>
    <t xml:space="preserve">038681/2019-25</t>
  </si>
  <si>
    <t xml:space="preserve">FELIPE TORRES DE OLIVEIRA</t>
  </si>
  <si>
    <t xml:space="preserve">038850/2019-27</t>
  </si>
  <si>
    <t xml:space="preserve">SARA ALBUQUERQUE DOS SANTOS</t>
  </si>
  <si>
    <t xml:space="preserve">038853/2019-61</t>
  </si>
  <si>
    <t xml:space="preserve">JOSÉ MARDEN MENDES NETO</t>
  </si>
  <si>
    <t xml:space="preserve">039791/2019-12</t>
  </si>
  <si>
    <t xml:space="preserve">RENATA GRESPAN ALMEIDA</t>
  </si>
  <si>
    <t xml:space="preserve">040726/2019-21</t>
  </si>
  <si>
    <t xml:space="preserve">SABRINA MENDES SILVA  ARAÚJO</t>
  </si>
  <si>
    <t xml:space="preserve">040727/2019-76</t>
  </si>
  <si>
    <t xml:space="preserve">ALAN  BRUNO SILVA VACONCELOS</t>
  </si>
  <si>
    <t xml:space="preserve">040729/2019-65</t>
  </si>
  <si>
    <t xml:space="preserve">JOSE CARLOS ARAGÃO SANTOS</t>
  </si>
  <si>
    <t xml:space="preserve">043591/2019-56</t>
  </si>
  <si>
    <t xml:space="preserve">DANILO LUSTRINO BORGES</t>
  </si>
  <si>
    <t xml:space="preserve">044266/2019-19</t>
  </si>
  <si>
    <t xml:space="preserve">MATHEUS LINIKER DE JESUS SANTOS</t>
  </si>
  <si>
    <t xml:space="preserve">044268/2019-08</t>
  </si>
  <si>
    <t xml:space="preserve">ANDRÉ LUIZ SILVA SANTOS</t>
  </si>
  <si>
    <t xml:space="preserve">065447/2019-06</t>
  </si>
  <si>
    <t xml:space="preserve">MARZO EDIR DA SILVA GRIGOLETTO</t>
  </si>
  <si>
    <t xml:space="preserve">048619/2019-41</t>
  </si>
  <si>
    <t xml:space="preserve">048624/2019-54</t>
  </si>
  <si>
    <t xml:space="preserve">ARIEL DE SOUZA GRAÇA</t>
  </si>
  <si>
    <t xml:space="preserve">051367/2019-38</t>
  </si>
  <si>
    <t xml:space="preserve">HEITOR FRANCO SANTOS</t>
  </si>
  <si>
    <t xml:space="preserve">051368/2019-82</t>
  </si>
  <si>
    <t xml:space="preserve">JOÃO EDUARDO CONCEIÇÃO MELO</t>
  </si>
  <si>
    <t xml:space="preserve">051381/2019-31</t>
  </si>
  <si>
    <t xml:space="preserve">JOSÉ MARCOS MENEZES BISPO</t>
  </si>
  <si>
    <t xml:space="preserve">051388/2019-53</t>
  </si>
  <si>
    <t xml:space="preserve">THIAGO HENRIQUE ALMEIDA SOUZA</t>
  </si>
  <si>
    <t xml:space="preserve">051865/2019-81</t>
  </si>
  <si>
    <t xml:space="preserve">JESICA BATISTA DE SOUZA</t>
  </si>
  <si>
    <t xml:space="preserve">052698/2019-95</t>
  </si>
  <si>
    <t xml:space="preserve">061027/2019-15</t>
  </si>
  <si>
    <t xml:space="preserve">MONALISA MARTINS MANTALVAO</t>
  </si>
  <si>
    <t xml:space="preserve">062073/2019-31</t>
  </si>
  <si>
    <t xml:space="preserve">FELIPE JOSE AIDAR MARTINS</t>
  </si>
  <si>
    <t xml:space="preserve">063658/2019-79</t>
  </si>
  <si>
    <t xml:space="preserve">THAYSSA FERNANDA OLIVEIRA DOS SANTOS</t>
  </si>
  <si>
    <t xml:space="preserve">063918/2019-14</t>
  </si>
  <si>
    <t xml:space="preserve">063921/2019-20</t>
  </si>
  <si>
    <t xml:space="preserve">Comunicação Social</t>
  </si>
  <si>
    <t xml:space="preserve">PCDP 1209/19</t>
  </si>
  <si>
    <t xml:space="preserve">JOSENILDO LUIZ GUERRA</t>
  </si>
  <si>
    <t xml:space="preserve">PCDP 1512/19</t>
  </si>
  <si>
    <t xml:space="preserve">042377/2019-82</t>
  </si>
  <si>
    <t xml:space="preserve">NAYARA DE AREDES OLIVEIRA</t>
  </si>
  <si>
    <t xml:space="preserve">043100/2019-77</t>
  </si>
  <si>
    <t xml:space="preserve">AIANNE AMADO NUNES COSTA</t>
  </si>
  <si>
    <t xml:space="preserve">044330/2019-53</t>
  </si>
  <si>
    <t xml:space="preserve">RENATA TAVARES BENIA</t>
  </si>
  <si>
    <t xml:space="preserve">044538/2019-72</t>
  </si>
  <si>
    <t xml:space="preserve">ROSELI PEREIRA NUNES BASTOS</t>
  </si>
  <si>
    <t xml:space="preserve">044672/2019-73</t>
  </si>
  <si>
    <t xml:space="preserve">GUSTAVO DE MELO FRANÇA</t>
  </si>
  <si>
    <t xml:space="preserve">051046/2019-33</t>
  </si>
  <si>
    <t xml:space="preserve">RICARDO LUIS GUIMARAES DOS SANTOS</t>
  </si>
  <si>
    <t xml:space="preserve">063656/2019-80</t>
  </si>
  <si>
    <t xml:space="preserve">CARLOS EDUARDO FRANCISCATO</t>
  </si>
  <si>
    <t xml:space="preserve">063653/2019-46</t>
  </si>
  <si>
    <t xml:space="preserve">CARLOS PERES DE FIGUEIREDO SOBRINHO</t>
  </si>
  <si>
    <t xml:space="preserve">SALDO </t>
  </si>
  <si>
    <t xml:space="preserve">Reservado para passagens 2020</t>
  </si>
  <si>
    <t xml:space="preserve">Desenvolvimento e Meio Ambiente</t>
  </si>
  <si>
    <t xml:space="preserve">PCDP 0025/19</t>
  </si>
  <si>
    <t xml:space="preserve">MAGDI AHMED IBRAHIM ALOUPA</t>
  </si>
  <si>
    <t xml:space="preserve">PASSAGENS/DIÁRIAS</t>
  </si>
  <si>
    <t xml:space="preserve">PCDP 0110/19</t>
  </si>
  <si>
    <t xml:space="preserve">MARCO TULIO MENDONÇA DINIZ</t>
  </si>
  <si>
    <t xml:space="preserve">PCDP 0323/19</t>
  </si>
  <si>
    <t xml:space="preserve">MARIA JOSÉ NASCIMENTO SOARES</t>
  </si>
  <si>
    <t xml:space="preserve">040009/2019-08</t>
  </si>
  <si>
    <t xml:space="preserve">DANIELA TEODORO SAMPAIO</t>
  </si>
  <si>
    <t xml:space="preserve">040010/2019-24</t>
  </si>
  <si>
    <t xml:space="preserve">NUBIA DIAS DOS SANTOS</t>
  </si>
  <si>
    <t xml:space="preserve">040012/2019-13</t>
  </si>
  <si>
    <t xml:space="preserve">JONAS EMANUEL DA ROCHA ANTAO</t>
  </si>
  <si>
    <t xml:space="preserve">042237/2019-12</t>
  </si>
  <si>
    <t xml:space="preserve">AMANDA DA CONCEIÇÃO RODRIGUES</t>
  </si>
  <si>
    <t xml:space="preserve">042253/2019-05</t>
  </si>
  <si>
    <t xml:space="preserve">JONATAS RIBEIRO MARQUES BARBOSA</t>
  </si>
  <si>
    <t xml:space="preserve">042255/2019-96</t>
  </si>
  <si>
    <t xml:space="preserve">ELIS GARDENIA DOS SANTOS</t>
  </si>
  <si>
    <t xml:space="preserve">042261/2019-43</t>
  </si>
  <si>
    <t xml:space="preserve">FLAVIA ELAINE SANTANA SANTOS</t>
  </si>
  <si>
    <t xml:space="preserve">042264/2019-87</t>
  </si>
  <si>
    <t xml:space="preserve">ELINE PRADO SANTOS FEITOSA</t>
  </si>
  <si>
    <t xml:space="preserve">042269/2019-18</t>
  </si>
  <si>
    <t xml:space="preserve">BETIANE FIGUEIREDO VIEIRA</t>
  </si>
  <si>
    <t xml:space="preserve">042270/2019-34</t>
  </si>
  <si>
    <t xml:space="preserve">CLEBERSON CARLOS XAVIER DE ALBUQUERQUE</t>
  </si>
  <si>
    <t xml:space="preserve">042471/2019-31</t>
  </si>
  <si>
    <t xml:space="preserve">WESLAINY LEMOS SANTOS</t>
  </si>
  <si>
    <t xml:space="preserve">042475/2019-10</t>
  </si>
  <si>
    <t xml:space="preserve">JOSE PAULO SANTANA SANTOS</t>
  </si>
  <si>
    <t xml:space="preserve">043006/2019-18</t>
  </si>
  <si>
    <t xml:space="preserve">DANILO SANTOS POSSERA</t>
  </si>
  <si>
    <t xml:space="preserve">043016/2019-53</t>
  </si>
  <si>
    <t xml:space="preserve">JULIANA MARÇAL DE OLIVEIRA</t>
  </si>
  <si>
    <t xml:space="preserve">043026/2019-99</t>
  </si>
  <si>
    <t xml:space="preserve">AMANDA DA SILVA SANTOS</t>
  </si>
  <si>
    <t xml:space="preserve">043118/2019-79</t>
  </si>
  <si>
    <t xml:space="preserve">WELLINGTON SANTOS SILVA</t>
  </si>
  <si>
    <t xml:space="preserve">043146/2019-96</t>
  </si>
  <si>
    <t xml:space="preserve">LALESKA MENDONÇA RIBEIRO CRUS</t>
  </si>
  <si>
    <t xml:space="preserve">043155/2019-87</t>
  </si>
  <si>
    <t xml:space="preserve">MARIA STELLA ROLEMBERG LOPEZ MARTINEZ</t>
  </si>
  <si>
    <t xml:space="preserve">043169/2019-09</t>
  </si>
  <si>
    <t xml:space="preserve">ESTER MILENA DOS SANTOS</t>
  </si>
  <si>
    <t xml:space="preserve">04317/2019-11</t>
  </si>
  <si>
    <t xml:space="preserve">ELIANE DE SOUZA BARBOSA</t>
  </si>
  <si>
    <t xml:space="preserve">043327/2019-12</t>
  </si>
  <si>
    <t xml:space="preserve">FRANCILEY SANTOS LEITE</t>
  </si>
  <si>
    <t xml:space="preserve">043390/2019-59</t>
  </si>
  <si>
    <t xml:space="preserve">JOSE SERGIO FILGUEIRAS COSTA</t>
  </si>
  <si>
    <t xml:space="preserve">043397/2019-71</t>
  </si>
  <si>
    <t xml:space="preserve">CAMILA PEREIRA DE ALMEIDA </t>
  </si>
  <si>
    <t xml:space="preserve">043400/2019-56</t>
  </si>
  <si>
    <t xml:space="preserve">IRYS DOMINIK LEMOS SILVA</t>
  </si>
  <si>
    <t xml:space="preserve">043770/2019-93</t>
  </si>
  <si>
    <t xml:space="preserve">ROBEIRO SATYRO DOS SANTOS JÚNIOR</t>
  </si>
  <si>
    <t xml:space="preserve">043773/2019-27</t>
  </si>
  <si>
    <t xml:space="preserve">043937/2019-16</t>
  </si>
  <si>
    <t xml:space="preserve">AYALA PONTES AMARAL RIBEIRO </t>
  </si>
  <si>
    <t xml:space="preserve">044390/2019-76</t>
  </si>
  <si>
    <t xml:space="preserve">EDUARDO DE SOUZA SANTOS</t>
  </si>
  <si>
    <t xml:space="preserve">044425/2019-77</t>
  </si>
  <si>
    <t xml:space="preserve">VALDELICE LEITE BARRETO</t>
  </si>
  <si>
    <t xml:space="preserve">044957/2019-12</t>
  </si>
  <si>
    <t xml:space="preserve">CAMILO RAFAEL PEREIRA BRANDÃO</t>
  </si>
  <si>
    <t xml:space="preserve">047556/2019-14</t>
  </si>
  <si>
    <t xml:space="preserve">DANIELA ROLEMBERG LOPEZ MARTINEZ</t>
  </si>
  <si>
    <t xml:space="preserve">048837/2019-86</t>
  </si>
  <si>
    <t xml:space="preserve">ALCEU PEDROTTI</t>
  </si>
  <si>
    <t xml:space="preserve">048844/2019-88</t>
  </si>
  <si>
    <t xml:space="preserve">ARIOVALDO ANTONIO TADEU LUCAS</t>
  </si>
  <si>
    <t xml:space="preserve">050302/2019-75</t>
  </si>
  <si>
    <t xml:space="preserve">JAILTON DE JESUS COSTA</t>
  </si>
  <si>
    <t xml:space="preserve">051051/2019-46</t>
  </si>
  <si>
    <t xml:space="preserve">GREGORIO GUIRADA FACCIOLI</t>
  </si>
  <si>
    <t xml:space="preserve">053393/2019-09</t>
  </si>
  <si>
    <t xml:space="preserve">MILTON MARQUES FERNANDES</t>
  </si>
  <si>
    <t xml:space="preserve">054276/2019-54</t>
  </si>
  <si>
    <t xml:space="preserve">JONIELTON OLIVEIRA DANTAS</t>
  </si>
  <si>
    <t xml:space="preserve">056173/2019-29</t>
  </si>
  <si>
    <t xml:space="preserve">ANTONIO CARLOS DOS SANTOS</t>
  </si>
  <si>
    <t xml:space="preserve">058524/2019-36</t>
  </si>
  <si>
    <t xml:space="preserve">ADEMILSON DE JESUS SILVA</t>
  </si>
  <si>
    <t xml:space="preserve">058530/2019-93</t>
  </si>
  <si>
    <t xml:space="preserve">GICELIA MENDES DA SILVA</t>
  </si>
  <si>
    <t xml:space="preserve">058631/2019-64</t>
  </si>
  <si>
    <t xml:space="preserve">ROBERIO SATYRO DOS SANTOS</t>
  </si>
  <si>
    <t xml:space="preserve">058637/2019-31</t>
  </si>
  <si>
    <t xml:space="preserve">CYNTIA SENA SANTOS</t>
  </si>
  <si>
    <t xml:space="preserve">058648/2019-11</t>
  </si>
  <si>
    <t xml:space="preserve">LEONARDO DE MELO SIQUEIRA </t>
  </si>
  <si>
    <t xml:space="preserve">058658/2019-57</t>
  </si>
  <si>
    <t xml:space="preserve">DANIEL VIEIRA DOS SANTOS</t>
  </si>
  <si>
    <t xml:space="preserve">058679/2019-40</t>
  </si>
  <si>
    <t xml:space="preserve">ELIENE OLIVEIRA DA SILVA</t>
  </si>
  <si>
    <t xml:space="preserve">058689/2019-16</t>
  </si>
  <si>
    <t xml:space="preserve">JONATAS RIBEIRO MARQUES</t>
  </si>
  <si>
    <t xml:space="preserve">058692/2019-21</t>
  </si>
  <si>
    <t xml:space="preserve">LUANA BRITO LIMA</t>
  </si>
  <si>
    <t xml:space="preserve">058785/2019-56</t>
  </si>
  <si>
    <t xml:space="preserve">058787/2019-45</t>
  </si>
  <si>
    <t xml:space="preserve">ANDRE VINICIUS BEZERRA DE ANDRADE</t>
  </si>
  <si>
    <t xml:space="preserve">058794/2019-47</t>
  </si>
  <si>
    <t xml:space="preserve">JONAS EMANUEL DA ROCHA</t>
  </si>
  <si>
    <t xml:space="preserve">059406/2019-45</t>
  </si>
  <si>
    <t xml:space="preserve">059414/2019-91</t>
  </si>
  <si>
    <t xml:space="preserve">ISABELLE APARECIDA DELLELA</t>
  </si>
  <si>
    <t xml:space="preserve">060389/2019-99</t>
  </si>
  <si>
    <t xml:space="preserve">THIAGO ROBERTO SOARES VIEIRA</t>
  </si>
  <si>
    <t xml:space="preserve">060395/2019-46</t>
  </si>
  <si>
    <t xml:space="preserve">INGRID CARVALHO SANTOS OLIVEIRA</t>
  </si>
  <si>
    <t xml:space="preserve">060401/2019-65</t>
  </si>
  <si>
    <t xml:space="preserve">CRISTIANE NEYRE ALMEIDA DE JESUS</t>
  </si>
  <si>
    <t xml:space="preserve">060407/2019-32</t>
  </si>
  <si>
    <t xml:space="preserve">060409/2019-21</t>
  </si>
  <si>
    <t xml:space="preserve">NICOLE CAVALCANTE SILVA</t>
  </si>
  <si>
    <t xml:space="preserve">060424/2019-70</t>
  </si>
  <si>
    <t xml:space="preserve">ISADORA SOUZA DE MELO SILVA</t>
  </si>
  <si>
    <t xml:space="preserve">061427/2019-21</t>
  </si>
  <si>
    <t xml:space="preserve">063070/2019-15</t>
  </si>
  <si>
    <t xml:space="preserve">MARIA JOSE NASCIMENTO SOARES</t>
  </si>
  <si>
    <t xml:space="preserve">063303/2019-80</t>
  </si>
  <si>
    <t xml:space="preserve">MARILIA BARBOSA DOS SANTOS</t>
  </si>
  <si>
    <t xml:space="preserve">PCDP 1866/19</t>
  </si>
  <si>
    <t xml:space="preserve">PCDP 1834/19</t>
  </si>
  <si>
    <t xml:space="preserve">JOSÉ MÁRIO ARCIERI DE ALMEIDA</t>
  </si>
  <si>
    <t xml:space="preserve">PCDP 1399/19</t>
  </si>
  <si>
    <t xml:space="preserve">KARYNA BATISTA SPOSATO</t>
  </si>
  <si>
    <t xml:space="preserve">PCDP 1594/19</t>
  </si>
  <si>
    <t xml:space="preserve">ANGELO VIGLIANISI FERRARO</t>
  </si>
  <si>
    <t xml:space="preserve">PCDP 1664/19</t>
  </si>
  <si>
    <t xml:space="preserve">LUCIANA ABOIM MACHADO</t>
  </si>
  <si>
    <t xml:space="preserve">RICARDO MAURÍCIO FREIRE SOARES</t>
  </si>
  <si>
    <t xml:space="preserve">PCDP 1704/19</t>
  </si>
  <si>
    <t xml:space="preserve">VIVIANE COELHO DE SELLOS KNOERR</t>
  </si>
  <si>
    <t xml:space="preserve">PCPD 1187/19</t>
  </si>
  <si>
    <t xml:space="preserve">LUIZ CARLOS DE SANTANA RIBEIRO</t>
  </si>
  <si>
    <t xml:space="preserve">PCDP 1280/19</t>
  </si>
  <si>
    <t xml:space="preserve">059805/2019-14</t>
  </si>
  <si>
    <t xml:space="preserve">PCDP 1725/19</t>
  </si>
  <si>
    <t xml:space="preserve">Indice</t>
  </si>
  <si>
    <t xml:space="preserve">0354444/2019-11</t>
  </si>
  <si>
    <t xml:space="preserve">ELLEN COSTA MALAQUIAS</t>
  </si>
  <si>
    <t xml:space="preserve">035450/2019-60</t>
  </si>
  <si>
    <t xml:space="preserve">RAYANNA HELLEN SANTOS BAZERRA</t>
  </si>
  <si>
    <t xml:space="preserve">035453/2019-01</t>
  </si>
  <si>
    <t xml:space="preserve">ANDEROSN MENDONÇA CONCEIÇÃO</t>
  </si>
  <si>
    <t xml:space="preserve">035456/2019-37</t>
  </si>
  <si>
    <t xml:space="preserve">DANIELA ANDRADE DE OLIVEIRA GUIMARÃES</t>
  </si>
  <si>
    <t xml:space="preserve">035816/2019-09</t>
  </si>
  <si>
    <t xml:space="preserve">BRENO MOURA DA CONCEIÇÃO</t>
  </si>
  <si>
    <t xml:space="preserve">035817/2019-45</t>
  </si>
  <si>
    <t xml:space="preserve">ROSANA SOBRAL FLORESTA DE OLIVEIRA</t>
  </si>
  <si>
    <t xml:space="preserve">035819/2019-34</t>
  </si>
  <si>
    <t xml:space="preserve">JOSÉ LEILTON VILANOVA</t>
  </si>
  <si>
    <t xml:space="preserve">035820/2019-69</t>
  </si>
  <si>
    <t xml:space="preserve">JEFFERSON SAULO DA VITÓRIA LUDUVICE</t>
  </si>
  <si>
    <t xml:space="preserve">036926/2019-80</t>
  </si>
  <si>
    <t xml:space="preserve">JOANA PAULA BISPO NASCIMENTO</t>
  </si>
  <si>
    <t xml:space="preserve">036927/2019-24</t>
  </si>
  <si>
    <t xml:space="preserve">IGOR SILVA DA HORA</t>
  </si>
  <si>
    <t xml:space="preserve">036928/2019-79</t>
  </si>
  <si>
    <t xml:space="preserve">AYSLAN TRINDADE LIMA</t>
  </si>
  <si>
    <t xml:space="preserve">036930/2019-48</t>
  </si>
  <si>
    <t xml:space="preserve">CRISTIANE SANTANA SANTOS</t>
  </si>
  <si>
    <t xml:space="preserve">036931/2019-92</t>
  </si>
  <si>
    <t xml:space="preserve">RAFHAELA AGUIAR DE CASTRO</t>
  </si>
  <si>
    <t xml:space="preserve">036934/2019-26</t>
  </si>
  <si>
    <t xml:space="preserve">JESSYCA ADELLE SILVA SANTOS</t>
  </si>
  <si>
    <t xml:space="preserve">037033/2019-51</t>
  </si>
  <si>
    <t xml:space="preserve">ADRIANA BOCCHIGLIERI</t>
  </si>
  <si>
    <t xml:space="preserve">DOCENTE </t>
  </si>
  <si>
    <t xml:space="preserve">037273/2019-56</t>
  </si>
  <si>
    <t xml:space="preserve">JÉSSICA FERREIRA LIMA</t>
  </si>
  <si>
    <t xml:space="preserve">037274/2019-09</t>
  </si>
  <si>
    <t xml:space="preserve">PEDRO GARGUR DOS SANTOS COROA</t>
  </si>
  <si>
    <t xml:space="preserve">041099/2019-46</t>
  </si>
  <si>
    <t xml:space="preserve">KATHLEEN MAHRA DA SILVA ALCANTARA</t>
  </si>
  <si>
    <t xml:space="preserve">041779/2019-60</t>
  </si>
  <si>
    <t xml:space="preserve">RANNA HEIDY SANTOS BEZERRA</t>
  </si>
  <si>
    <t xml:space="preserve">042947/2019-34</t>
  </si>
  <si>
    <t xml:space="preserve">043824/2019-11</t>
  </si>
  <si>
    <t xml:space="preserve">RAFAELLA SANTANA SANTOS</t>
  </si>
  <si>
    <t xml:space="preserve">045390/2019-93</t>
  </si>
  <si>
    <t xml:space="preserve">JENNIFER SUIANY GOES REIS</t>
  </si>
  <si>
    <t xml:space="preserve">045394/2019-71</t>
  </si>
  <si>
    <t xml:space="preserve">MAYANE ALVES ANDRADE </t>
  </si>
  <si>
    <t xml:space="preserve">052331/2019-71</t>
  </si>
  <si>
    <t xml:space="preserve">LAIZE SANTANA DE SOUZA</t>
  </si>
  <si>
    <t xml:space="preserve">052333/2019-61</t>
  </si>
  <si>
    <t xml:space="preserve">ADAUTO DE SOUZA RIBEIRO</t>
  </si>
  <si>
    <t xml:space="preserve">052335/2019-50</t>
  </si>
  <si>
    <t xml:space="preserve">PCDP 1589/19</t>
  </si>
  <si>
    <t xml:space="preserve">GILMAR BARROS DA SILVA</t>
  </si>
  <si>
    <t xml:space="preserve">055374/2019-17</t>
  </si>
  <si>
    <t xml:space="preserve">KELLY ISADORA DE OLIVEIRA CORREIA</t>
  </si>
  <si>
    <t xml:space="preserve">055377/2019-42</t>
  </si>
  <si>
    <t xml:space="preserve">LIDIANE DE AZEVEDO SILVA</t>
  </si>
  <si>
    <t xml:space="preserve">055378/2019-97</t>
  </si>
  <si>
    <t xml:space="preserve">RAONE BELTRÃO MENDES</t>
  </si>
  <si>
    <t xml:space="preserve">055680/2019-45</t>
  </si>
  <si>
    <t xml:space="preserve">BELGRANO SANTIAGO DOS SANTOS REKOWSKY</t>
  </si>
  <si>
    <t xml:space="preserve">055685/2019-78</t>
  </si>
  <si>
    <t xml:space="preserve">TARCISIO DOURADO SANTOS</t>
  </si>
  <si>
    <t xml:space="preserve">057009/2019-39</t>
  </si>
  <si>
    <t xml:space="preserve">JOSEANE SANTOS CRUZ</t>
  </si>
  <si>
    <t xml:space="preserve">057013/2019-05</t>
  </si>
  <si>
    <t xml:space="preserve">ITALLO ROMANYNUNES MENEZES</t>
  </si>
  <si>
    <t xml:space="preserve">057015/2019-96</t>
  </si>
  <si>
    <t xml:space="preserve">MAIARA PEDRAL DOS SANTOS</t>
  </si>
  <si>
    <t xml:space="preserve">057018/2019-20</t>
  </si>
  <si>
    <t xml:space="preserve">EDIPO PAIXÃO SILVA DE JESUS</t>
  </si>
  <si>
    <t xml:space="preserve">057020/2019-07</t>
  </si>
  <si>
    <t xml:space="preserve">JAILTON JORGE MARQUES DO SACRAMENTO</t>
  </si>
  <si>
    <t xml:space="preserve">057258/2019-35</t>
  </si>
  <si>
    <t xml:space="preserve">MARCIA CRISTINA TELES XAVIER</t>
  </si>
  <si>
    <t xml:space="preserve">059725/2019-51</t>
  </si>
  <si>
    <t xml:space="preserve">VIVIANE ANDRADE RIBEIRO </t>
  </si>
  <si>
    <t xml:space="preserve">059728/2019-94</t>
  </si>
  <si>
    <t xml:space="preserve">MARIANA ANDRADE OLIVEIRA DE CARVALHO</t>
  </si>
  <si>
    <t xml:space="preserve">059730/2019-63</t>
  </si>
  <si>
    <t xml:space="preserve">RENATO GOMES FARIA</t>
  </si>
  <si>
    <t xml:space="preserve">PCDP 1614/19</t>
  </si>
  <si>
    <t xml:space="preserve">JOÃO BOSCO GOMES</t>
  </si>
  <si>
    <t xml:space="preserve">PCDP 1615/19</t>
  </si>
  <si>
    <t xml:space="preserve">CARLOS HENRIQUE ANDRADE BARROS</t>
  </si>
  <si>
    <t xml:space="preserve">PCDP 1769/19</t>
  </si>
  <si>
    <t xml:space="preserve">ALMIR SANTANA DOS SANTOS</t>
  </si>
  <si>
    <t xml:space="preserve">PCDP 1807/19</t>
  </si>
  <si>
    <t xml:space="preserve">PCDP 1815/19</t>
  </si>
  <si>
    <t xml:space="preserve">Educação</t>
  </si>
  <si>
    <t xml:space="preserve">PCDP 0740/19</t>
  </si>
  <si>
    <t xml:space="preserve">ALFRÂNCIO FERREIRA DIAS</t>
  </si>
  <si>
    <t xml:space="preserve">PCDP 1074/19</t>
  </si>
  <si>
    <t xml:space="preserve">ROSA MARIA FEITEIRO CALAVARI</t>
  </si>
  <si>
    <t xml:space="preserve">PCDP 1118/19</t>
  </si>
  <si>
    <t xml:space="preserve">MÔNICA FOLENA LOPES ARAÚJO</t>
  </si>
  <si>
    <t xml:space="preserve">PCDP 1098/19</t>
  </si>
  <si>
    <t xml:space="preserve">PCDP 1381/19</t>
  </si>
  <si>
    <t xml:space="preserve">REGINA YU SHON CHUN</t>
  </si>
  <si>
    <t xml:space="preserve">PCDP 1416/19</t>
  </si>
  <si>
    <t xml:space="preserve">CARLOTA BOTO</t>
  </si>
  <si>
    <t xml:space="preserve">043460/2019-79</t>
  </si>
  <si>
    <t xml:space="preserve">NILMA MARGARIDA DE CASTRO CRUSUÉ</t>
  </si>
  <si>
    <t xml:space="preserve">046767/2019-21</t>
  </si>
  <si>
    <t xml:space="preserve">046776/2019-12</t>
  </si>
  <si>
    <t xml:space="preserve">CARLOS ALBERTO DE VASCONCELOS</t>
  </si>
  <si>
    <t xml:space="preserve">046780/2019-81</t>
  </si>
  <si>
    <t xml:space="preserve">SMONE DE LUCENA FERREIRA</t>
  </si>
  <si>
    <t xml:space="preserve">046787/2019-01</t>
  </si>
  <si>
    <t xml:space="preserve">CRISTIANO MEZZAROBA</t>
  </si>
  <si>
    <t xml:space="preserve">046788/2019-47</t>
  </si>
  <si>
    <t xml:space="preserve">FABIO ZOBOLI</t>
  </si>
  <si>
    <t xml:space="preserve">046791/2019-61</t>
  </si>
  <si>
    <t xml:space="preserve">MARIZETE LUCINI</t>
  </si>
  <si>
    <t xml:space="preserve">046795/2019-49</t>
  </si>
  <si>
    <t xml:space="preserve">DINAMARA GARCIA FELDENS</t>
  </si>
  <si>
    <t xml:space="preserve">046800/2019-13</t>
  </si>
  <si>
    <t xml:space="preserve">JOAQUIM TAVARES DA CONCEIÇÃO</t>
  </si>
  <si>
    <t xml:space="preserve">046802/2019-11</t>
  </si>
  <si>
    <t xml:space="preserve">ROSANA CARLA DO NASCIMENTO </t>
  </si>
  <si>
    <t xml:space="preserve">046809/2019-24</t>
  </si>
  <si>
    <t xml:space="preserve">LIVIA DE REZENDE CARDOSO</t>
  </si>
  <si>
    <t xml:space="preserve">046814/2019-37</t>
  </si>
  <si>
    <t xml:space="preserve">RENATO IZIDORO DA SILVA</t>
  </si>
  <si>
    <t xml:space="preserve">PCDP 1570/19</t>
  </si>
  <si>
    <t xml:space="preserve">058063/2019-00</t>
  </si>
  <si>
    <t xml:space="preserve">SIMONE DE LUCENA FERREIRA</t>
  </si>
  <si>
    <t xml:space="preserve">058079/2019-12</t>
  </si>
  <si>
    <t xml:space="preserve">PAULO ROBERTO BOA SORTE SILVA</t>
  </si>
  <si>
    <t xml:space="preserve">060652/2019-40</t>
  </si>
  <si>
    <t xml:space="preserve">MARILENE BATISTA DA CRUZ NASCIMKENTO</t>
  </si>
  <si>
    <t xml:space="preserve">061623/2019-03</t>
  </si>
  <si>
    <t xml:space="preserve">ALFRANCIO FERREIRA DIAS</t>
  </si>
  <si>
    <t xml:space="preserve">061830/2019-50</t>
  </si>
  <si>
    <t xml:space="preserve">061829/2019-25</t>
  </si>
  <si>
    <t xml:space="preserve">061831/2019-02</t>
  </si>
  <si>
    <t xml:space="preserve">063508/2019-65</t>
  </si>
  <si>
    <t xml:space="preserve">063512/2019-23</t>
  </si>
  <si>
    <t xml:space="preserve">MARIA INEZ OLIVEIRA ARAUJO</t>
  </si>
  <si>
    <t xml:space="preserve">063514/2019-12</t>
  </si>
  <si>
    <t xml:space="preserve">ANNE ALILMA SILVA SOUZA FERRETE</t>
  </si>
  <si>
    <t xml:space="preserve">063515/2019-67</t>
  </si>
  <si>
    <t xml:space="preserve">ALINE LIMA DE OLIVEIRA NEPOMUCENO</t>
  </si>
  <si>
    <t xml:space="preserve">063516/2019-10</t>
  </si>
  <si>
    <t xml:space="preserve">063517/2019-56</t>
  </si>
  <si>
    <t xml:space="preserve">CANCELADO</t>
  </si>
  <si>
    <t xml:space="preserve">063522/2019-69</t>
  </si>
  <si>
    <t xml:space="preserve">063530/2019-13</t>
  </si>
  <si>
    <t xml:space="preserve">063534/2019-93</t>
  </si>
  <si>
    <t xml:space="preserve">063535/2019-38</t>
  </si>
  <si>
    <t xml:space="preserve">063540/2019-41</t>
  </si>
  <si>
    <t xml:space="preserve">VELEIDA ANAHI DA SILVA</t>
  </si>
  <si>
    <t xml:space="preserve">063548/2019-15</t>
  </si>
  <si>
    <t xml:space="preserve">IVANDERSON PEREIRA DA SILVA</t>
  </si>
  <si>
    <t xml:space="preserve">063518/2019-09</t>
  </si>
  <si>
    <t xml:space="preserve">PCDP 1852/19</t>
  </si>
  <si>
    <t xml:space="preserve">JOÃO MANUEL CALHAU DE OLIVEIRA</t>
  </si>
  <si>
    <t xml:space="preserve">046595/2019-96</t>
  </si>
  <si>
    <t xml:space="preserve">046598/2019-20</t>
  </si>
  <si>
    <t xml:space="preserve">046600/2019-61</t>
  </si>
  <si>
    <t xml:space="preserve">051686/2019-43</t>
  </si>
  <si>
    <t xml:space="preserve">ANDERSON CARLOS MARÇAL</t>
  </si>
  <si>
    <t xml:space="preserve">051692/2019-90</t>
  </si>
  <si>
    <t xml:space="preserve">ROGERIO BRANDAO WICHI</t>
  </si>
  <si>
    <t xml:space="preserve">051694/2019-90</t>
  </si>
  <si>
    <t xml:space="preserve">055129/2019-00</t>
  </si>
  <si>
    <t xml:space="preserve">055137/2019-48</t>
  </si>
  <si>
    <t xml:space="preserve">055400/2019-07</t>
  </si>
  <si>
    <t xml:space="preserve">ROBERTO JERONIMO DOS SANTOS </t>
  </si>
  <si>
    <t xml:space="preserve">055955/2019-41</t>
  </si>
  <si>
    <t xml:space="preserve">DANILO RODRIGUES PEREIRA DA SILVA</t>
  </si>
  <si>
    <t xml:space="preserve">058801/2019-19</t>
  </si>
  <si>
    <t xml:space="preserve">MARCOS BEZERRA DE ALMEIDA</t>
  </si>
  <si>
    <t xml:space="preserve">058803/2019-08</t>
  </si>
  <si>
    <t xml:space="preserve">AFRANIO DE ANDRADE BASTOS</t>
  </si>
  <si>
    <t xml:space="preserve">058810/2019-00</t>
  </si>
  <si>
    <t xml:space="preserve">059600/2019-21</t>
  </si>
  <si>
    <t xml:space="preserve">THAYSE NATACHA QUEIROZ </t>
  </si>
  <si>
    <t xml:space="preserve">059603/2019-64</t>
  </si>
  <si>
    <t xml:space="preserve">059604/2019-</t>
  </si>
  <si>
    <t xml:space="preserve">MABLINY THUANY GONZAGA</t>
  </si>
  <si>
    <t xml:space="preserve">048760/2019-44</t>
  </si>
  <si>
    <t xml:space="preserve">ALAN DE GOIS BARBOSA</t>
  </si>
  <si>
    <t xml:space="preserve">048761/2019-99</t>
  </si>
  <si>
    <t xml:space="preserve">LUCAS EDUARDO WEBER</t>
  </si>
  <si>
    <t xml:space="preserve">049716/2019-51</t>
  </si>
  <si>
    <t xml:space="preserve">MARINA RIBEIRO VIANA</t>
  </si>
  <si>
    <t xml:space="preserve">050104/2019-10</t>
  </si>
  <si>
    <t xml:space="preserve">LUIZA MARIA HORTA MAIA</t>
  </si>
  <si>
    <t xml:space="preserve">051063/2019-71</t>
  </si>
  <si>
    <t xml:space="preserve">MARIA FRANCIELLE SANTOS MENEZES</t>
  </si>
  <si>
    <t xml:space="preserve">052347/2019-84</t>
  </si>
  <si>
    <t xml:space="preserve">NÉLISON LUÍS DOS SANTOS BRANDÃO</t>
  </si>
  <si>
    <t xml:space="preserve">053709/2019-54</t>
  </si>
  <si>
    <t xml:space="preserve">MAYANA CHAGAS CARVALHO</t>
  </si>
  <si>
    <t xml:space="preserve">PCDP 1657/19</t>
  </si>
  <si>
    <t xml:space="preserve">WAYNE SANTOS DE ASSIS</t>
  </si>
  <si>
    <t xml:space="preserve">PCDP 1660/19</t>
  </si>
  <si>
    <t xml:space="preserve">LUIZ FERNANDO MAHLMANN HEINECK</t>
  </si>
  <si>
    <t xml:space="preserve">058551/2019-17</t>
  </si>
  <si>
    <t xml:space="preserve">LUCIANA COELHO MENDONÇA</t>
  </si>
  <si>
    <t xml:space="preserve">058556/2019-31</t>
  </si>
  <si>
    <t xml:space="preserve">DAVID LEONARDO NASCIMENTO</t>
  </si>
  <si>
    <t xml:space="preserve">059405/2019-09</t>
  </si>
  <si>
    <t xml:space="preserve">DENISE CONCEIÇÃO DE GOIS SANTOS MICHELAN</t>
  </si>
  <si>
    <t xml:space="preserve">059422/2019-38</t>
  </si>
  <si>
    <t xml:space="preserve">063783/2019-89</t>
  </si>
  <si>
    <t xml:space="preserve">MARIA PAULA DUNEL</t>
  </si>
  <si>
    <t xml:space="preserve">063789/2019-56</t>
  </si>
  <si>
    <t xml:space="preserve">PCDP 0174/19</t>
  </si>
  <si>
    <t xml:space="preserve">RAQUEL FRIZERA VASSALLO</t>
  </si>
  <si>
    <t xml:space="preserve">PCDP 0448/19</t>
  </si>
  <si>
    <t xml:space="preserve">RAIMUNDO CARLOS S. FREIRE</t>
  </si>
  <si>
    <t xml:space="preserve">Engenharia Química</t>
  </si>
  <si>
    <t xml:space="preserve">053338/2019-19</t>
  </si>
  <si>
    <t xml:space="preserve">ROGERIO LUZ PAGANO</t>
  </si>
  <si>
    <t xml:space="preserve">053339/2019-55</t>
  </si>
  <si>
    <t xml:space="preserve">CRISTINA FERRAZ SILVA</t>
  </si>
  <si>
    <t xml:space="preserve">053340/2019-80</t>
  </si>
  <si>
    <t xml:space="preserve">EDILSON DE JESUS SANTOS</t>
  </si>
  <si>
    <t xml:space="preserve">053341/2019-24</t>
  </si>
  <si>
    <t xml:space="preserve">LUANDA GIMENO MARQUES</t>
  </si>
  <si>
    <t xml:space="preserve">054304/2019-33</t>
  </si>
  <si>
    <t xml:space="preserve">054305/2019-88</t>
  </si>
  <si>
    <t xml:space="preserve">CARLA CRISLAN DE SOUZA BERY</t>
  </si>
  <si>
    <t xml:space="preserve">054306/2019-22</t>
  </si>
  <si>
    <t xml:space="preserve">MANOEL MARCELO DO PRADO</t>
  </si>
  <si>
    <t xml:space="preserve">054307/2019-77</t>
  </si>
  <si>
    <t xml:space="preserve">054308/2019-11</t>
  </si>
  <si>
    <t xml:space="preserve">054309/2019-66</t>
  </si>
  <si>
    <t xml:space="preserve">064002/2019-73</t>
  </si>
  <si>
    <t xml:space="preserve">JULI ÉVELYN NASCIMENTO COUTO</t>
  </si>
  <si>
    <t xml:space="preserve">PCDP 0073/19</t>
  </si>
  <si>
    <t xml:space="preserve">FABIANA DA SILVA KAUARK</t>
  </si>
  <si>
    <t xml:space="preserve">PCDP 0062/19</t>
  </si>
  <si>
    <t xml:space="preserve">MARCELO PIMENTEL DA SILVEIRA</t>
  </si>
  <si>
    <t xml:space="preserve">PCDP 0080/19</t>
  </si>
  <si>
    <t xml:space="preserve">BRUNO FERREIRA DOS SANTOS</t>
  </si>
  <si>
    <t xml:space="preserve">PCDP 0255/19</t>
  </si>
  <si>
    <t xml:space="preserve">RIDHA ENNAFAA</t>
  </si>
  <si>
    <t xml:space="preserve">PCDP 0866/19</t>
  </si>
  <si>
    <t xml:space="preserve">EDSON WARTHA</t>
  </si>
  <si>
    <t xml:space="preserve">PCDP 1415/19</t>
  </si>
  <si>
    <t xml:space="preserve">MARCO ANTÔNIO MOREIRA</t>
  </si>
  <si>
    <t xml:space="preserve">038084/2019-09</t>
  </si>
  <si>
    <t xml:space="preserve">RAFAEL ALVES RAMOS</t>
  </si>
  <si>
    <t xml:space="preserve">038087/2019-34</t>
  </si>
  <si>
    <t xml:space="preserve">POLLYANA SANTOS COELHO</t>
  </si>
  <si>
    <t xml:space="preserve">038092/2019-47</t>
  </si>
  <si>
    <t xml:space="preserve">NAILYS MELO SENA SANTOS</t>
  </si>
  <si>
    <t xml:space="preserve">038104/2019-</t>
  </si>
  <si>
    <t xml:space="preserve">MARIA CRISTINA ROSA</t>
  </si>
  <si>
    <t xml:space="preserve">038112/2019-80</t>
  </si>
  <si>
    <t xml:space="preserve">GÉSSICA BRUNA BAHIA DE SOUZA</t>
  </si>
  <si>
    <t xml:space="preserve">038116/2019-68</t>
  </si>
  <si>
    <t xml:space="preserve">ELKELANE DA SILVA PAIVA PIMENTA</t>
  </si>
  <si>
    <t xml:space="preserve">042609/2019-01</t>
  </si>
  <si>
    <t xml:space="preserve">ELAINE FERNANDA DOS SANTOS</t>
  </si>
  <si>
    <t xml:space="preserve">042612/2019-16</t>
  </si>
  <si>
    <t xml:space="preserve">VALERIA SANTOS SANTANA OLIVEIRA</t>
  </si>
  <si>
    <t xml:space="preserve">058948/2019-09</t>
  </si>
  <si>
    <t xml:space="preserve">EDSON JOSE WARTHA</t>
  </si>
  <si>
    <t xml:space="preserve">058952/2019-69</t>
  </si>
  <si>
    <t xml:space="preserve">ERIVANILDO LOPES DA SILVA</t>
  </si>
  <si>
    <t xml:space="preserve">062097/2019-91</t>
  </si>
  <si>
    <t xml:space="preserve">CARLOS ALBERTO VASCONCELOS</t>
  </si>
  <si>
    <t xml:space="preserve">PCDP 0886/19</t>
  </si>
  <si>
    <t xml:space="preserve">EDUESLEY SANTANA SANTOS</t>
  </si>
  <si>
    <t xml:space="preserve">PCDP1176/19</t>
  </si>
  <si>
    <t xml:space="preserve">PCDP 1119/19</t>
  </si>
  <si>
    <t xml:space="preserve">MARCOS FONSECA RIBEIRO BALIEIRO</t>
  </si>
  <si>
    <t xml:space="preserve">PCDP 1304/19</t>
  </si>
  <si>
    <t xml:space="preserve">MARIANA LINS COSTA</t>
  </si>
  <si>
    <t xml:space="preserve">063123/2019-06</t>
  </si>
  <si>
    <t xml:space="preserve">Física</t>
  </si>
  <si>
    <t xml:space="preserve">PCDP 1402/19</t>
  </si>
  <si>
    <t xml:space="preserve">RONALDO SANTOS DA SILVA</t>
  </si>
  <si>
    <t xml:space="preserve">PCDP 1534/19</t>
  </si>
  <si>
    <t xml:space="preserve">PCDP 1505/19</t>
  </si>
  <si>
    <t xml:space="preserve">PETRÚCIO BARROSO SILVA</t>
  </si>
  <si>
    <t xml:space="preserve">040371/2019-71</t>
  </si>
  <si>
    <t xml:space="preserve">BRUNO RIBEIRO DE MESQUITA</t>
  </si>
  <si>
    <t xml:space="preserve">049557/2019-96</t>
  </si>
  <si>
    <t xml:space="preserve">DEYVID DO CARMO SILVA</t>
  </si>
  <si>
    <t xml:space="preserve">049585/2019-11</t>
  </si>
  <si>
    <t xml:space="preserve">JOSE HENRIQUE LOPES DA SILVA</t>
  </si>
  <si>
    <t xml:space="preserve">050012/2019-21</t>
  </si>
  <si>
    <t xml:space="preserve">IURE DA SILVA CARVALHO</t>
  </si>
  <si>
    <t xml:space="preserve">051764/2019-18</t>
  </si>
  <si>
    <t xml:space="preserve">SABRINA MARQUES DE FREITAS </t>
  </si>
  <si>
    <t xml:space="preserve">056095/2019-12</t>
  </si>
  <si>
    <t xml:space="preserve">RAIANE SODRE DE ARAÚJO</t>
  </si>
  <si>
    <t xml:space="preserve">056137/2019-85</t>
  </si>
  <si>
    <t xml:space="preserve">ANA CARLA BATISTA DE JESUS</t>
  </si>
  <si>
    <t xml:space="preserve">056216/2019-76</t>
  </si>
  <si>
    <t xml:space="preserve">ISAIAS PLÁCIDO DE CARVALHO </t>
  </si>
  <si>
    <t xml:space="preserve">056241/2019-50</t>
  </si>
  <si>
    <t xml:space="preserve">056271/2019-66</t>
  </si>
  <si>
    <t xml:space="preserve">AILSON TAVARES DE MELO</t>
  </si>
  <si>
    <t xml:space="preserve">056709/2019-14</t>
  </si>
  <si>
    <t xml:space="preserve">NAZARENO NELITO DA SILVA LEAL</t>
  </si>
  <si>
    <t xml:space="preserve">056738/2019-78</t>
  </si>
  <si>
    <t xml:space="preserve">ANDRE SCHEIDEGGER LAIA</t>
  </si>
  <si>
    <t xml:space="preserve">057084/2019-08</t>
  </si>
  <si>
    <t xml:space="preserve">057192/2019-72</t>
  </si>
  <si>
    <t xml:space="preserve">JOSE GERIVALDO DOS SANTOS DUQUE</t>
  </si>
  <si>
    <t xml:space="preserve">057219/2019-27</t>
  </si>
  <si>
    <t xml:space="preserve">ZELIA SOARES MACEDO</t>
  </si>
  <si>
    <t xml:space="preserve">057265/2019-26</t>
  </si>
  <si>
    <t xml:space="preserve">057285/2019-05</t>
  </si>
  <si>
    <t xml:space="preserve">057584/2019-31</t>
  </si>
  <si>
    <t xml:space="preserve">DOUGLAS MENESES SANTOS BRITO</t>
  </si>
  <si>
    <t xml:space="preserve">058047/2019-17</t>
  </si>
  <si>
    <t xml:space="preserve">058441/2019-47</t>
  </si>
  <si>
    <t xml:space="preserve">MARIA ANDRADE GOMES SILVA</t>
  </si>
  <si>
    <t xml:space="preserve">PCDP 1613/19</t>
  </si>
  <si>
    <t xml:space="preserve">DOUGLAS GALANTE</t>
  </si>
  <si>
    <t xml:space="preserve">PCDP 1637/19</t>
  </si>
  <si>
    <t xml:space="preserve">LUIZA FREIRE DE SOUZA</t>
  </si>
  <si>
    <t xml:space="preserve">058765/2019-85</t>
  </si>
  <si>
    <t xml:space="preserve">NILSON DOS SANTOS FERREIRA</t>
  </si>
  <si>
    <t xml:space="preserve">058834/2019-51</t>
  </si>
  <si>
    <t xml:space="preserve">NELSON ORLANDO MORENO SALAZAR</t>
  </si>
  <si>
    <t xml:space="preserve">059871/2019-86</t>
  </si>
  <si>
    <t xml:space="preserve">ANDRE MASSAO QTSUKA</t>
  </si>
  <si>
    <t xml:space="preserve">059942/2019-41</t>
  </si>
  <si>
    <t xml:space="preserve">DOUGLAS FERREIRA DE ALBUQUERQUE</t>
  </si>
  <si>
    <t xml:space="preserve">061306/2019-89</t>
  </si>
  <si>
    <t xml:space="preserve">CAMILO BRUNO RAMOS DE JESUS</t>
  </si>
  <si>
    <t xml:space="preserve">062048/2019-58</t>
  </si>
  <si>
    <t xml:space="preserve">SIMONE SANTOS MELO</t>
  </si>
  <si>
    <t xml:space="preserve">063297/2019-61</t>
  </si>
  <si>
    <t xml:space="preserve">RAIANE SOBRE DE ARAUJO</t>
  </si>
  <si>
    <t xml:space="preserve">PCDP 1690/19</t>
  </si>
  <si>
    <t xml:space="preserve">MARCOS ANTÔNIO COUTO DOS SANTOS</t>
  </si>
  <si>
    <t xml:space="preserve">PCDP 1698/19</t>
  </si>
  <si>
    <t xml:space="preserve">GLAUBER JOSÉ FERREIRA T. DA SILVA</t>
  </si>
  <si>
    <t xml:space="preserve">PCDP 1723/19</t>
  </si>
  <si>
    <t xml:space="preserve">064084/2019-56</t>
  </si>
  <si>
    <t xml:space="preserve">ANDRE MAURICIO CONCEIÇÃO DE SOUZA</t>
  </si>
  <si>
    <t xml:space="preserve">064306/2019-31</t>
  </si>
  <si>
    <t xml:space="preserve">MARCIO ANDRE RODRIGUES CAVALCANTI</t>
  </si>
  <si>
    <t xml:space="preserve">043314/2019-43</t>
  </si>
  <si>
    <t xml:space="preserve">ANA CLAUDIA DA SILVA ANDRADE </t>
  </si>
  <si>
    <t xml:space="preserve">043317/2019-87</t>
  </si>
  <si>
    <t xml:space="preserve">MARIA DE LOURDES DA SILVA ROSA</t>
  </si>
  <si>
    <t xml:space="preserve">043910/2019-23</t>
  </si>
  <si>
    <t xml:space="preserve">PAULO SERGIO DE RESENDE NASCIMENTO</t>
  </si>
  <si>
    <t xml:space="preserve">046172/2019-76</t>
  </si>
  <si>
    <t xml:space="preserve">ADRIANE MACHADO </t>
  </si>
  <si>
    <t xml:space="preserve">0487281/2019-69</t>
  </si>
  <si>
    <t xml:space="preserve">CARLOS DINGES MARQUES DE SA</t>
  </si>
  <si>
    <t xml:space="preserve">055736/2019-61</t>
  </si>
  <si>
    <t xml:space="preserve">HERBET CONCEIÇÃO</t>
  </si>
  <si>
    <t xml:space="preserve">062937/2019-15</t>
  </si>
  <si>
    <t xml:space="preserve">FELIPE TORRES FIGUEIREDO</t>
  </si>
  <si>
    <t xml:space="preserve">PCDP 1801/19</t>
  </si>
  <si>
    <t xml:space="preserve">Reservado pra passagens</t>
  </si>
  <si>
    <t xml:space="preserve">Processo = PR</t>
  </si>
  <si>
    <t xml:space="preserve">Geografia</t>
  </si>
  <si>
    <t xml:space="preserve">PCDP 0728/19</t>
  </si>
  <si>
    <t xml:space="preserve">CELSO DONIZETE LOCATEL</t>
  </si>
  <si>
    <t xml:space="preserve">PCDP 748/19</t>
  </si>
  <si>
    <t xml:space="preserve">MARCO TÚLIO MENDONÇA DINIZ</t>
  </si>
  <si>
    <t xml:space="preserve">PCDP 0755/19</t>
  </si>
  <si>
    <t xml:space="preserve">VILOMAR SANDES SAMPAIO</t>
  </si>
  <si>
    <t xml:space="preserve">PCDP 0756/19</t>
  </si>
  <si>
    <t xml:space="preserve">ANDRECKSA VIANA O. SAMPAIO</t>
  </si>
  <si>
    <t xml:space="preserve">PCDP 0898/19</t>
  </si>
  <si>
    <t xml:space="preserve">RODRIGO HERLES DOS SANTOS</t>
  </si>
  <si>
    <t xml:space="preserve">PCDP 0928/19</t>
  </si>
  <si>
    <t xml:space="preserve">ANA ROCHA DOS SANTOS</t>
  </si>
  <si>
    <t xml:space="preserve">PCDP 0991/19</t>
  </si>
  <si>
    <t xml:space="preserve">MAVI PACHECO RODRIGUES</t>
  </si>
  <si>
    <t xml:space="preserve">PCDP 0992/19</t>
  </si>
  <si>
    <t xml:space="preserve">ROSEMERI MELO E SOUZA</t>
  </si>
  <si>
    <t xml:space="preserve">PCDP 1156/19</t>
  </si>
  <si>
    <t xml:space="preserve">PCDP 1245/19</t>
  </si>
  <si>
    <t xml:space="preserve">JOSEFA ELIANE S. DE SIQUEIRA PINTO</t>
  </si>
  <si>
    <t xml:space="preserve">PCDP 1246/19</t>
  </si>
  <si>
    <t xml:space="preserve">MARIA AUGUSTA MUNDIM VARGAS</t>
  </si>
  <si>
    <t xml:space="preserve">PCDP 1360/19</t>
  </si>
  <si>
    <t xml:space="preserve">LUCAS GAMA LIMA</t>
  </si>
  <si>
    <t xml:space="preserve">025339/2019-65</t>
  </si>
  <si>
    <t xml:space="preserve">ANA MARIA SEVERO CHAVES</t>
  </si>
  <si>
    <t xml:space="preserve">035711/2019-41</t>
  </si>
  <si>
    <t xml:space="preserve">PRISCILLA PEREIRA SANTOS</t>
  </si>
  <si>
    <t xml:space="preserve">0400786/2019-44</t>
  </si>
  <si>
    <t xml:space="preserve">BRUNA LEIDIANNE PEREIRA SANTANA</t>
  </si>
  <si>
    <t xml:space="preserve">043703/2019-79</t>
  </si>
  <si>
    <t xml:space="preserve">CÍCERO BEZERRA DA SILVA</t>
  </si>
  <si>
    <t xml:space="preserve">044510/2019-35</t>
  </si>
  <si>
    <t xml:space="preserve">DANIELE LUCIANO SANTOS</t>
  </si>
  <si>
    <t xml:space="preserve">045479/2019-50</t>
  </si>
  <si>
    <t xml:space="preserve">HEBERTY RUAN DA CONCEIÇÃO SILVA</t>
  </si>
  <si>
    <t xml:space="preserve">045482/2019-73</t>
  </si>
  <si>
    <t xml:space="preserve">ALYSON FERNANDO ALVES RIBEIRO </t>
  </si>
  <si>
    <t xml:space="preserve">045869/2019-20</t>
  </si>
  <si>
    <t xml:space="preserve">045871/2019-07</t>
  </si>
  <si>
    <t xml:space="preserve">045872/2019-43</t>
  </si>
  <si>
    <t xml:space="preserve">PATRICIA QUIRINO ROCHA </t>
  </si>
  <si>
    <t xml:space="preserve">047078/2019-34</t>
  </si>
  <si>
    <t xml:space="preserve">GREIZIENE ARAÍJO QUEIROZ</t>
  </si>
  <si>
    <t xml:space="preserve">047084/2019-91</t>
  </si>
  <si>
    <t xml:space="preserve">DEBORA PAULA DE ANDRADE OLIVEIRA</t>
  </si>
  <si>
    <t xml:space="preserve">047092/2019-38</t>
  </si>
  <si>
    <t xml:space="preserve">047122/2019-14</t>
  </si>
  <si>
    <t xml:space="preserve">MICHELLE PEREIRA DA COSTA DA SILVA</t>
  </si>
  <si>
    <t xml:space="preserve">047266/2019-62</t>
  </si>
  <si>
    <t xml:space="preserve">MURILO MATEUS SOARES DE MATOS</t>
  </si>
  <si>
    <t xml:space="preserve">048207/2019-10</t>
  </si>
  <si>
    <t xml:space="preserve">JOÃO PEDRO CELESTINO DOS SANTOS</t>
  </si>
  <si>
    <t xml:space="preserve">049246/2019-26</t>
  </si>
  <si>
    <t xml:space="preserve">RONALD DOS SANTOS PEREIRA</t>
  </si>
  <si>
    <t xml:space="preserve">050616/2019-78</t>
  </si>
  <si>
    <t xml:space="preserve">ANDRESSA ARAÚJO SOUZA </t>
  </si>
  <si>
    <t xml:space="preserve">055478/2019-13</t>
  </si>
  <si>
    <t xml:space="preserve">057232/2019-86</t>
  </si>
  <si>
    <t xml:space="preserve">JULIANA LIMA DA COSTA</t>
  </si>
  <si>
    <t xml:space="preserve">057547/2019-23</t>
  </si>
  <si>
    <t xml:space="preserve">CAMILA SILVA SANTOS</t>
  </si>
  <si>
    <t xml:space="preserve">059972/2019-57</t>
  </si>
  <si>
    <t xml:space="preserve">ERALDO DA SILVA RAMOS FILHO</t>
  </si>
  <si>
    <t xml:space="preserve">PCDP 1662/19</t>
  </si>
  <si>
    <t xml:space="preserve">FEDERICO ARENAS VASQUEZ</t>
  </si>
  <si>
    <t xml:space="preserve">PCDP 1861/19</t>
  </si>
  <si>
    <t xml:space="preserve">JANEIDE BISPO DOS SANTOS</t>
  </si>
  <si>
    <t xml:space="preserve">PCDP 1862/19</t>
  </si>
  <si>
    <t xml:space="preserve">WAGNERVALTER DUTRA JUNIOR</t>
  </si>
  <si>
    <t xml:space="preserve">PCDP 1868/19</t>
  </si>
  <si>
    <t xml:space="preserve">JOSEFA DE LISBOA SANTOS</t>
  </si>
  <si>
    <t xml:space="preserve">PCDP 1869/19</t>
  </si>
  <si>
    <t xml:space="preserve">NACELICE BARBOSA FREITAS</t>
  </si>
  <si>
    <t xml:space="preserve">PCDP 1870/19</t>
  </si>
  <si>
    <t xml:space="preserve">060161/2019-07</t>
  </si>
  <si>
    <t xml:space="preserve">FLÁVIO DOS SANTOS</t>
  </si>
  <si>
    <t xml:space="preserve">062807/2019-82</t>
  </si>
  <si>
    <t xml:space="preserve">FRANCISCO JABLINSKI CASTELHANO</t>
  </si>
  <si>
    <t xml:space="preserve">063086/2019-28</t>
  </si>
  <si>
    <t xml:space="preserve">GIVALDO SANTOS DE JESUS</t>
  </si>
  <si>
    <t xml:space="preserve">PCDP 1836/19</t>
  </si>
  <si>
    <t xml:space="preserve">PCDP 1313/19</t>
  </si>
  <si>
    <t xml:space="preserve">EDNA MARIA MATOS ANTÔNIO</t>
  </si>
  <si>
    <t xml:space="preserve">PCDP 1663/19</t>
  </si>
  <si>
    <t xml:space="preserve">PCDP 1863/19</t>
  </si>
  <si>
    <t xml:space="preserve">JOSÉ FRANCISCO DOS SANTOS</t>
  </si>
  <si>
    <t xml:space="preserve">PCDP 1864/19</t>
  </si>
  <si>
    <t xml:space="preserve">LEANDRO SANTOS BULHÕES DE JESUS</t>
  </si>
  <si>
    <t xml:space="preserve">Letras</t>
  </si>
  <si>
    <t xml:space="preserve">PCDP 0008/19</t>
  </si>
  <si>
    <t xml:space="preserve">SIMONE BATISTA DA SILVA</t>
  </si>
  <si>
    <t xml:space="preserve">PCDP 0015/19</t>
  </si>
  <si>
    <t xml:space="preserve">LÍVIA OUSHIRO</t>
  </si>
  <si>
    <t xml:space="preserve">PCDP 0125/19</t>
  </si>
  <si>
    <t xml:space="preserve">VERA LÚCIA DA ROCHA MAQUEA</t>
  </si>
  <si>
    <t xml:space="preserve">PCDP 0274/19</t>
  </si>
  <si>
    <t xml:space="preserve">FERNANDA CRISTINA DA E. DOS SANTOS</t>
  </si>
  <si>
    <t xml:space="preserve">PCDP 0923/19</t>
  </si>
  <si>
    <t xml:space="preserve">DORIS CRISTINA VICENTE DA S. MATOS</t>
  </si>
  <si>
    <t xml:space="preserve">037158/2019-81</t>
  </si>
  <si>
    <t xml:space="preserve">VANDERLEI JOSE ZACCHI</t>
  </si>
  <si>
    <t xml:space="preserve">037167/2019-72</t>
  </si>
  <si>
    <t xml:space="preserve">DORIS CRISTINA VICENTE DA SILVA</t>
  </si>
  <si>
    <t xml:space="preserve">052903/2019-12</t>
  </si>
  <si>
    <t xml:space="preserve">ARETHA LUDMILLA PACHECO</t>
  </si>
  <si>
    <t xml:space="preserve">052909/2019-90</t>
  </si>
  <si>
    <t xml:space="preserve">RAQUEL MEISTER KO FREITAG</t>
  </si>
  <si>
    <t xml:space="preserve">052917/2019-36</t>
  </si>
  <si>
    <t xml:space="preserve">CHRISTINA BIELINSKI RAMALHO</t>
  </si>
  <si>
    <t xml:space="preserve">052944/2019-17</t>
  </si>
  <si>
    <t xml:space="preserve">ISABEL CRISTINA MICHELAN DE AZE</t>
  </si>
  <si>
    <t xml:space="preserve">052948/2019-17</t>
  </si>
  <si>
    <t xml:space="preserve">FERNANDO DE MENDONÇA</t>
  </si>
  <si>
    <t xml:space="preserve">052956/2019-33</t>
  </si>
  <si>
    <t xml:space="preserve">SANDRO MARCIO DRUMOND</t>
  </si>
  <si>
    <t xml:space="preserve">052959/2019-77</t>
  </si>
  <si>
    <t xml:space="preserve">WILTON JAMES BERNARDO DOS SANTOS</t>
  </si>
  <si>
    <t xml:space="preserve">053675/2019-06</t>
  </si>
  <si>
    <t xml:space="preserve">FLAVIO PASSOS SANTANA</t>
  </si>
  <si>
    <t xml:space="preserve">054053/2019-97</t>
  </si>
  <si>
    <t xml:space="preserve">ELILIANE SANTOS FERREIRA</t>
  </si>
  <si>
    <t xml:space="preserve">054057/2019-75</t>
  </si>
  <si>
    <t xml:space="preserve">VIVIANE SILVA DE NOVAIS</t>
  </si>
  <si>
    <t xml:space="preserve">054059/2019-64</t>
  </si>
  <si>
    <t xml:space="preserve">FERNANDA GABRIELLE COSTA RODRIGUES</t>
  </si>
  <si>
    <t xml:space="preserve">054060/2019-99</t>
  </si>
  <si>
    <t xml:space="preserve">JOSE MANOEL SIQUEIRA DA SILVA</t>
  </si>
  <si>
    <t xml:space="preserve">PCDP 1646/19</t>
  </si>
  <si>
    <t xml:space="preserve">PCDP 1683/19</t>
  </si>
  <si>
    <t xml:space="preserve">059235/2019-54</t>
  </si>
  <si>
    <t xml:space="preserve">TATIANA SANTOS DANTAS</t>
  </si>
  <si>
    <t xml:space="preserve">060156/2019-96</t>
  </si>
  <si>
    <t xml:space="preserve">JOAO PAULO SANTOS SILVA</t>
  </si>
  <si>
    <t xml:space="preserve">PCDP 0170/19</t>
  </si>
  <si>
    <t xml:space="preserve">RICARDO BURITI CROCCHIA MACEDO</t>
  </si>
  <si>
    <t xml:space="preserve">PCDP 1030/19</t>
  </si>
  <si>
    <t xml:space="preserve">DISSON SOARES DOS PRAZERES</t>
  </si>
  <si>
    <t xml:space="preserve">PCDP 1298/19</t>
  </si>
  <si>
    <t xml:space="preserve">FAGNER DIAS ARARUNA</t>
  </si>
  <si>
    <t xml:space="preserve">PCDP 1446/19</t>
  </si>
  <si>
    <t xml:space="preserve">DÉBORA LOPES DA SILVA</t>
  </si>
  <si>
    <t xml:space="preserve">PCDP 1624/19</t>
  </si>
  <si>
    <t xml:space="preserve">CHARLES BRAGA AMORIM</t>
  </si>
  <si>
    <t xml:space="preserve">045116/2019-14</t>
  </si>
  <si>
    <t xml:space="preserve">FLAVIA PARDO SALATA NANSAN</t>
  </si>
  <si>
    <t xml:space="preserve">051034/2019-17</t>
  </si>
  <si>
    <t xml:space="preserve">WILTON MITSUNARI TAKESHITA</t>
  </si>
  <si>
    <t xml:space="preserve">051035/2019-53</t>
  </si>
  <si>
    <t xml:space="preserve">051038/2019-97</t>
  </si>
  <si>
    <t xml:space="preserve">REGIANE CRISTINA DO AMARAL</t>
  </si>
  <si>
    <t xml:space="preserve">051044/2019-44</t>
  </si>
  <si>
    <t xml:space="preserve">POLLYANA CALDEIRA LEAL</t>
  </si>
  <si>
    <t xml:space="preserve">051047/2019-88</t>
  </si>
  <si>
    <t xml:space="preserve">051112/2019-75</t>
  </si>
  <si>
    <t xml:space="preserve">ELISAMA GOMES MAGALHAES DE MELO</t>
  </si>
  <si>
    <t xml:space="preserve">051114/2019-64</t>
  </si>
  <si>
    <t xml:space="preserve">SHIRLEI OCTACILIO DA SILVA</t>
  </si>
  <si>
    <t xml:space="preserve">051116/2019-53</t>
  </si>
  <si>
    <t xml:space="preserve">MARIA AMÁLIA GONZAGA RIBEIRO</t>
  </si>
  <si>
    <t xml:space="preserve">064036/2019-68</t>
  </si>
  <si>
    <t xml:space="preserve">064039/2019-00</t>
  </si>
  <si>
    <t xml:space="preserve">064041/2019-71</t>
  </si>
  <si>
    <t xml:space="preserve">LUCAS ALVES DA MOTA SANTANA</t>
  </si>
  <si>
    <t xml:space="preserve">PPGPSI</t>
  </si>
  <si>
    <t xml:space="preserve">Psicologia Social</t>
  </si>
  <si>
    <t xml:space="preserve">043157/2019-76</t>
  </si>
  <si>
    <t xml:space="preserve">ALINE POMPEU SILVEIRA</t>
  </si>
  <si>
    <t xml:space="preserve">043183/2019-02</t>
  </si>
  <si>
    <t xml:space="preserve">JEAN JESUS SANTOS</t>
  </si>
  <si>
    <t xml:space="preserve">043204/2019-81</t>
  </si>
  <si>
    <t xml:space="preserve">ISRAEL JAIRO SANTOS</t>
  </si>
  <si>
    <t xml:space="preserve">043208/2019-60</t>
  </si>
  <si>
    <t xml:space="preserve">MOZER DE MIRANDA RAMOS</t>
  </si>
  <si>
    <t xml:space="preserve">043213/2019-72</t>
  </si>
  <si>
    <t xml:space="preserve">043224/2019-52</t>
  </si>
  <si>
    <t xml:space="preserve">RODRIGO DE OLIVEIRA MACHADO </t>
  </si>
  <si>
    <t xml:space="preserve">043262/2019-13</t>
  </si>
  <si>
    <t xml:space="preserve">ANDRE FARO SANTOS</t>
  </si>
  <si>
    <t xml:space="preserve">043797/2019-86</t>
  </si>
  <si>
    <t xml:space="preserve">JOSE ANTONIO STONA DA SILVA</t>
  </si>
  <si>
    <t xml:space="preserve">045160/2019-24</t>
  </si>
  <si>
    <t xml:space="preserve">JOILSON PEREIRA DA SILVA</t>
  </si>
  <si>
    <t xml:space="preserve">045162/2019-13</t>
  </si>
  <si>
    <t xml:space="preserve">MARCELO DE ALMEIDA FERRERI</t>
  </si>
  <si>
    <t xml:space="preserve">045643/2019-29</t>
  </si>
  <si>
    <t xml:space="preserve">047896/2019-37</t>
  </si>
  <si>
    <t xml:space="preserve">049069/2019-88</t>
  </si>
  <si>
    <t xml:space="preserve">DANIEL MENEZES COELHO</t>
  </si>
  <si>
    <t xml:space="preserve">056181/2019-75</t>
  </si>
  <si>
    <t xml:space="preserve">ROGERIO DA SILVA PAES HENRIQUES</t>
  </si>
  <si>
    <t xml:space="preserve">Química</t>
  </si>
  <si>
    <t xml:space="preserve">PCDP 0798/19</t>
  </si>
  <si>
    <t xml:space="preserve">KATIA JULIA DE ALMEIDA</t>
  </si>
  <si>
    <t xml:space="preserve">PCDP 1177/19</t>
  </si>
  <si>
    <t xml:space="preserve">ALBERTO WISNIEWSKI</t>
  </si>
  <si>
    <t xml:space="preserve">PCDP 1018/19</t>
  </si>
  <si>
    <t xml:space="preserve">AMANDA DUARTE GODIM</t>
  </si>
  <si>
    <t xml:space="preserve">PCDP 1029/19</t>
  </si>
  <si>
    <t xml:space="preserve">CINTYA D'ANGELES DO E. S. BARBOSA</t>
  </si>
  <si>
    <t xml:space="preserve">PCDP 1075/19</t>
  </si>
  <si>
    <t xml:space="preserve">SEVERINO ALVES JUNIOR</t>
  </si>
  <si>
    <t xml:space="preserve">PCDP 1077/19</t>
  </si>
  <si>
    <t xml:space="preserve">ANTÔNIO OSIMAR S. SILVA</t>
  </si>
  <si>
    <t xml:space="preserve">PCDP 1141/19</t>
  </si>
  <si>
    <t xml:space="preserve">RICARDO OLIVEIRA FREIRE</t>
  </si>
  <si>
    <t xml:space="preserve">PCDP 1478/19</t>
  </si>
  <si>
    <t xml:space="preserve">QUÉZIA BEZERRA CASS</t>
  </si>
  <si>
    <t xml:space="preserve">029499/2019-83</t>
  </si>
  <si>
    <t xml:space="preserve">029895/2019-19</t>
  </si>
  <si>
    <t xml:space="preserve">02988/2019-21</t>
  </si>
  <si>
    <t xml:space="preserve">WYLLIAN WINCKLER SARTORI</t>
  </si>
  <si>
    <t xml:space="preserve">030563/2019-79</t>
  </si>
  <si>
    <t xml:space="preserve">WANDSON DOS SANTOS DE ALMEIDA</t>
  </si>
  <si>
    <t xml:space="preserve">030567/2019-57</t>
  </si>
  <si>
    <t xml:space="preserve">ANTONIA REGINA DOS SANTOS GOIS</t>
  </si>
  <si>
    <t xml:space="preserve">035718/2019-63</t>
  </si>
  <si>
    <t xml:space="preserve">BARBARA VASCONCELOS SANTANA</t>
  </si>
  <si>
    <t xml:space="preserve">038046/2019-48</t>
  </si>
  <si>
    <t xml:space="preserve">VITOR HUGO VITORINO SARMENTO</t>
  </si>
  <si>
    <t xml:space="preserve">040153/2019-36</t>
  </si>
  <si>
    <t xml:space="preserve">046420/2019-89</t>
  </si>
  <si>
    <t xml:space="preserve">LARISSA DE LIMA ALMEIDA </t>
  </si>
  <si>
    <t xml:space="preserve">046742/2019-28</t>
  </si>
  <si>
    <t xml:space="preserve">MONICA DOS SANTOS FERREIRA</t>
  </si>
  <si>
    <t xml:space="preserve">047467/2019-60</t>
  </si>
  <si>
    <t xml:space="preserve">JAMES ALMADA DA SILVA</t>
  </si>
  <si>
    <t xml:space="preserve">050858/2019-61</t>
  </si>
  <si>
    <t xml:space="preserve">JEANINNE LEITE DA ROCHA</t>
  </si>
  <si>
    <t xml:space="preserve">050890/2019-47</t>
  </si>
  <si>
    <t xml:space="preserve">LARISSA TAVARES DE JESUS</t>
  </si>
  <si>
    <t xml:space="preserve">050897/2019-69</t>
  </si>
  <si>
    <t xml:space="preserve">GUSTAVO DE SANTANA SILVA</t>
  </si>
  <si>
    <t xml:space="preserve">0509000/2019-44</t>
  </si>
  <si>
    <t xml:space="preserve">LUCIANE PIMENTA CRUS ROMÃO</t>
  </si>
  <si>
    <t xml:space="preserve">050910/2019-80</t>
  </si>
  <si>
    <t xml:space="preserve">DAIANE REQUIÃO DE SOUZA CRUZ</t>
  </si>
  <si>
    <t xml:space="preserve">050916/2019-37</t>
  </si>
  <si>
    <t xml:space="preserve">052775/2019-15</t>
  </si>
  <si>
    <t xml:space="preserve">VITORIA SHIEVILA DOS SANTOS </t>
  </si>
  <si>
    <t xml:space="preserve">053685/2019-33</t>
  </si>
  <si>
    <t xml:space="preserve">IRIS AMANDA ALVES SILVA</t>
  </si>
  <si>
    <t xml:space="preserve">054845/2019-61</t>
  </si>
  <si>
    <t xml:space="preserve">RAYSA VICTORIA MATOS OLIVEIRA</t>
  </si>
  <si>
    <t xml:space="preserve">054904/2019-00</t>
  </si>
  <si>
    <t xml:space="preserve">055705/2019-19</t>
  </si>
  <si>
    <t xml:space="preserve">KELLY SANTANA LIMA</t>
  </si>
  <si>
    <t xml:space="preserve">056282/2019-46</t>
  </si>
  <si>
    <t xml:space="preserve">JOSE DIOGO DE LISBOA DUTRA</t>
  </si>
  <si>
    <t xml:space="preserve">056365/2019-35</t>
  </si>
  <si>
    <t xml:space="preserve">056372/2019-37</t>
  </si>
  <si>
    <t xml:space="preserve">056774/2019-31</t>
  </si>
  <si>
    <t xml:space="preserve">ELIANA MIDORI SUSSUCHI</t>
  </si>
  <si>
    <t xml:space="preserve">060040/2019-57</t>
  </si>
  <si>
    <t xml:space="preserve">061375/2019-92</t>
  </si>
  <si>
    <t xml:space="preserve">PCDP 1691/19</t>
  </si>
  <si>
    <t xml:space="preserve">JOSÉ DIOGO DE LISBOA DUTRA</t>
  </si>
  <si>
    <t xml:space="preserve">PCDP 0952/19</t>
  </si>
  <si>
    <t xml:space="preserve">INAJÁ FRANCISCO DE SOUZA</t>
  </si>
  <si>
    <t xml:space="preserve">PCDP 1011/19</t>
  </si>
  <si>
    <t xml:space="preserve">PCDP 1532/19</t>
  </si>
  <si>
    <t xml:space="preserve">LUCIANO MATOS IÑIGUEZ</t>
  </si>
  <si>
    <t xml:space="preserve">040890/2019-39</t>
  </si>
  <si>
    <t xml:space="preserve">ADNIVIA SANTOS COSTA MONTEIRO</t>
  </si>
  <si>
    <t xml:space="preserve">049950/2019-89</t>
  </si>
  <si>
    <t xml:space="preserve">FRANCYELLE SOUZA DE MENEZES</t>
  </si>
  <si>
    <t xml:space="preserve">051658/2019-26</t>
  </si>
  <si>
    <t xml:space="preserve">JOSE DO PATROCINIO HORA ALVES</t>
  </si>
  <si>
    <t xml:space="preserve">051666/2019-72</t>
  </si>
  <si>
    <t xml:space="preserve">ANDRE QUINTAO DE ALMEIDA</t>
  </si>
  <si>
    <t xml:space="preserve">051669/2019-14</t>
  </si>
  <si>
    <t xml:space="preserve">CARLOS ALEXANDRE BORGES GARCIA</t>
  </si>
  <si>
    <t xml:space="preserve">051672/2019-20</t>
  </si>
  <si>
    <t xml:space="preserve">ANGELIS CARVALHO MENEZES</t>
  </si>
  <si>
    <t xml:space="preserve">053849/2019-22</t>
  </si>
  <si>
    <t xml:space="preserve">056047/2019-74</t>
  </si>
  <si>
    <t xml:space="preserve">060826/2019-74</t>
  </si>
  <si>
    <t xml:space="preserve">NÍVIA RAQUEL OLIVEIRA ALENGAR</t>
  </si>
  <si>
    <t xml:space="preserve">PCDP 1895/19</t>
  </si>
  <si>
    <t xml:space="preserve">PCDP 1121/19</t>
  </si>
  <si>
    <t xml:space="preserve">VERA NÚBIA SANTOS</t>
  </si>
  <si>
    <t xml:space="preserve">PCDP 1163/19</t>
  </si>
  <si>
    <t xml:space="preserve">IVO TONET</t>
  </si>
  <si>
    <t xml:space="preserve">043629/2019-91</t>
  </si>
  <si>
    <t xml:space="preserve">VINICUS PINHEIRO DE MAGALHÃES</t>
  </si>
  <si>
    <t xml:space="preserve">043633/2019-59</t>
  </si>
  <si>
    <t xml:space="preserve">INGRID BARBOSA SILVA</t>
  </si>
  <si>
    <t xml:space="preserve">044238/2019-93</t>
  </si>
  <si>
    <t xml:space="preserve">NAILSA MARIA SOUZA ARAÚJO</t>
  </si>
  <si>
    <t xml:space="preserve">051586/2019-17</t>
  </si>
  <si>
    <t xml:space="preserve">052863/2019-17</t>
  </si>
  <si>
    <t xml:space="preserve">VANIA CARVALHO SANTOS</t>
  </si>
  <si>
    <t xml:space="preserve">052867/2019-97</t>
  </si>
  <si>
    <t xml:space="preserve">NELMIRES FERREIRA DA SILVA</t>
  </si>
  <si>
    <t xml:space="preserve">058509/2019-98</t>
  </si>
  <si>
    <t xml:space="preserve">ERICA DA SILVA MENDONÇA</t>
  </si>
  <si>
    <t xml:space="preserve">058511/2019-67</t>
  </si>
  <si>
    <t xml:space="preserve">FRANCISCO VIEIRA DO NASCIMENTO</t>
  </si>
  <si>
    <t xml:space="preserve">058514/2019-09</t>
  </si>
  <si>
    <t xml:space="preserve">ISABELLE PINTO MENDONÇA</t>
  </si>
  <si>
    <t xml:space="preserve">058515/2019-45</t>
  </si>
  <si>
    <t xml:space="preserve">MARCIA RIBEIRO SILVA</t>
  </si>
  <si>
    <t xml:space="preserve">058518/2019-89</t>
  </si>
  <si>
    <t xml:space="preserve">BIANCA GONÇALVES SANTOS</t>
  </si>
  <si>
    <t xml:space="preserve">058520/2019-58</t>
  </si>
  <si>
    <t xml:space="preserve">TATIANE CRAVO DE MELO</t>
  </si>
  <si>
    <t xml:space="preserve">058525/2019-81</t>
  </si>
  <si>
    <t xml:space="preserve">CAROLINA SAMPAIO DE SÁ OLIVEIRA</t>
  </si>
  <si>
    <t xml:space="preserve">058529/2019-69</t>
  </si>
  <si>
    <t xml:space="preserve">MIRIAN SANTOS PRESCINA CORREIA</t>
  </si>
  <si>
    <t xml:space="preserve">PCDP 1839/19</t>
  </si>
  <si>
    <t xml:space="preserve">PCDP 1849/19</t>
  </si>
  <si>
    <t xml:space="preserve">PCDP 1856/19</t>
  </si>
  <si>
    <t xml:space="preserve">PCDP 1303/19</t>
  </si>
  <si>
    <t xml:space="preserve">VILMA SOARES DE LIMA BARBOSA</t>
  </si>
  <si>
    <t xml:space="preserve">PCDP 1510/19</t>
  </si>
  <si>
    <t xml:space="preserve">IVAN FONTES BARBOSA</t>
  </si>
  <si>
    <t xml:space="preserve">PCDP 1513/19</t>
  </si>
  <si>
    <t xml:space="preserve">MARCELO ALÁRIO ENNES</t>
  </si>
  <si>
    <t xml:space="preserve">043042/2019-81</t>
  </si>
  <si>
    <t xml:space="preserve">043044/2019-71</t>
  </si>
  <si>
    <t xml:space="preserve">043694/2019-16</t>
  </si>
  <si>
    <t xml:space="preserve">ROGÉRIO PROENÇA DE SOUSA LEITE</t>
  </si>
  <si>
    <t xml:space="preserve">043981/2019-26</t>
  </si>
  <si>
    <t xml:space="preserve">043983/2019-15</t>
  </si>
  <si>
    <t xml:space="preserve">045934/2019-17</t>
  </si>
  <si>
    <t xml:space="preserve">KAROLINE SANTANA COSTA</t>
  </si>
  <si>
    <t xml:space="preserve">045938/2019-03</t>
  </si>
  <si>
    <t xml:space="preserve">CARLOS ALEXSANDRO DE CARVALHO SOUZA</t>
  </si>
  <si>
    <t xml:space="preserve">045939/2019-40</t>
  </si>
  <si>
    <t xml:space="preserve">MARCELO FIGUEIREDO SILVA</t>
  </si>
  <si>
    <t xml:space="preserve">045942/2019-63</t>
  </si>
  <si>
    <t xml:space="preserve">ANGELICA FERREIRA DA SILVA</t>
  </si>
  <si>
    <t xml:space="preserve">045947/2019-96</t>
  </si>
  <si>
    <t xml:space="preserve">FELIPE TRINDADE DE SOUZA</t>
  </si>
  <si>
    <t xml:space="preserve">046289/2019-50</t>
  </si>
  <si>
    <t xml:space="preserve">JAIR DOS SANTOS XAVIER</t>
  </si>
  <si>
    <t xml:space="preserve">046293/2019-18</t>
  </si>
  <si>
    <t xml:space="preserve">ROSINADJA BATISTA DOS SANTOS MORATO</t>
  </si>
  <si>
    <t xml:space="preserve">046296/2019-51</t>
  </si>
  <si>
    <t xml:space="preserve">ANTONIO DIAS DE OLIVEIRA NETO</t>
  </si>
  <si>
    <t xml:space="preserve">046305/2019-12</t>
  </si>
  <si>
    <t xml:space="preserve">LILIANA ARAGÃO DE ARAÚJO</t>
  </si>
  <si>
    <t xml:space="preserve">052417/2019-02</t>
  </si>
  <si>
    <t xml:space="preserve">PETRONIO JOSE DOMINGUES</t>
  </si>
  <si>
    <t xml:space="preserve">052420/2019-18</t>
  </si>
  <si>
    <t xml:space="preserve">052483/2019-74</t>
  </si>
  <si>
    <t xml:space="preserve">053013/2019-28</t>
  </si>
  <si>
    <t xml:space="preserve">JOSE DOMINGOS SANTOS NASCIMENTO</t>
  </si>
  <si>
    <t xml:space="preserve">053017/2019-14</t>
  </si>
  <si>
    <t xml:space="preserve">MARÍLIA OLIVEIRA DE JESUS</t>
  </si>
  <si>
    <t xml:space="preserve">053020/2019-20</t>
  </si>
  <si>
    <t xml:space="preserve">TANIA ELIAS MAGNO DA SILVA</t>
  </si>
  <si>
    <t xml:space="preserve">055629/2019-79</t>
  </si>
  <si>
    <t xml:space="preserve">REGINA TRINDADE LOPES</t>
  </si>
  <si>
    <t xml:space="preserve">053032/2019-54</t>
  </si>
  <si>
    <t xml:space="preserve">053043/2019-34</t>
  </si>
  <si>
    <t xml:space="preserve">053049/2019-10</t>
  </si>
  <si>
    <t xml:space="preserve">054527/2019-09</t>
  </si>
  <si>
    <t xml:space="preserve">VERONICA DE BARROS SANTOS</t>
  </si>
  <si>
    <t xml:space="preserve">055090/2019-12</t>
  </si>
  <si>
    <t xml:space="preserve">MARCO AURÉLIO DIAS DE SOUZA</t>
  </si>
  <si>
    <t xml:space="preserve">PCDP 1543/19</t>
  </si>
  <si>
    <t xml:space="preserve">038743/2019-07</t>
  </si>
  <si>
    <t xml:space="preserve">BRAULIO MAIA DE LANA SOUSA</t>
  </si>
  <si>
    <t xml:space="preserve">040884/2019-81</t>
  </si>
  <si>
    <t xml:space="preserve">DAVI ANDRADE OLIVEIRA</t>
  </si>
  <si>
    <t xml:space="preserve">040899/2019-40</t>
  </si>
  <si>
    <t xml:space="preserve">ANA PAULA DEL VESCO</t>
  </si>
  <si>
    <t xml:space="preserve">041544/2019-78</t>
  </si>
  <si>
    <t xml:space="preserve">CAMILLA MENDONÇA SILVA</t>
  </si>
  <si>
    <t xml:space="preserve">041800/2019-27</t>
  </si>
  <si>
    <t xml:space="preserve">ACIR JOSÉ SANTOS SOBRAL</t>
  </si>
  <si>
    <t xml:space="preserve">042132/2019-55</t>
  </si>
  <si>
    <t xml:space="preserve">JODNES SOBREIRA VIEIRA</t>
  </si>
  <si>
    <t xml:space="preserve">042414/2019-46</t>
  </si>
  <si>
    <t xml:space="preserve">042149/2019-11</t>
  </si>
  <si>
    <t xml:space="preserve">ANSELMO DOMINGOS FERREIRA  S</t>
  </si>
  <si>
    <t xml:space="preserve">042302/2019-00</t>
  </si>
  <si>
    <t xml:space="preserve">GREGORIO MURILO DE OLIVEIRA JR</t>
  </si>
  <si>
    <t xml:space="preserve">045532/2019-12</t>
  </si>
  <si>
    <t xml:space="preserve">CLAUDSON OLIVEIRA BRITO </t>
  </si>
  <si>
    <t xml:space="preserve">051133/2019-91</t>
  </si>
  <si>
    <t xml:space="preserve">CAROLINA NUNES COSTA BOMFIM</t>
  </si>
  <si>
    <t xml:space="preserve">057447/2019-05</t>
  </si>
  <si>
    <t xml:space="preserve">PAULA GOMES RODRIGUES</t>
  </si>
  <si>
    <t xml:space="preserve">058111/2019-51</t>
  </si>
  <si>
    <t xml:space="preserve">GLADSTON RAFAEL DE ARRUDA </t>
  </si>
  <si>
    <t xml:space="preserve">058875/2019-47</t>
  </si>
  <si>
    <t xml:space="preserve">CARLOS ALDROVANDI TORREÃO </t>
  </si>
  <si>
    <t xml:space="preserve">060528/2019-84</t>
  </si>
  <si>
    <t xml:space="preserve">Propriedade Intectual</t>
  </si>
  <si>
    <t xml:space="preserve">CONVÊNIO  FUFSE/IFPI</t>
  </si>
  <si>
    <t xml:space="preserve">035926/2019-62</t>
  </si>
  <si>
    <t xml:space="preserve">SUZANA LEITAO RUSSO</t>
  </si>
  <si>
    <t xml:space="preserve">035943/2019-08</t>
  </si>
  <si>
    <t xml:space="preserve">JOAO ANTONIO BELMINO DOS SANTOS</t>
  </si>
  <si>
    <t xml:space="preserve">035934/2019-17</t>
  </si>
  <si>
    <t xml:space="preserve">MARIO JORGE CAMPOS DOS SANTOS</t>
  </si>
  <si>
    <t xml:space="preserve">035946/2019-33</t>
  </si>
  <si>
    <t xml:space="preserve">ANA ELEONORA ALMEIDA PAIXAO</t>
  </si>
  <si>
    <t xml:space="preserve">035951/2019-46</t>
  </si>
  <si>
    <t xml:space="preserve">ANA KARLA D ESOUSA ABUD</t>
  </si>
  <si>
    <t xml:space="preserve">036564/2019-27</t>
  </si>
  <si>
    <t xml:space="preserve">GABRIEL FRANCISCO DA SILVA</t>
  </si>
  <si>
    <t xml:space="preserve">036569/2019-50</t>
  </si>
  <si>
    <t xml:space="preserve">036592/2019-44</t>
  </si>
  <si>
    <t xml:space="preserve">ROBELIUS DE BORTOLI</t>
  </si>
  <si>
    <t xml:space="preserve">036606/2019-20</t>
  </si>
  <si>
    <t xml:space="preserve">038374/2019-44</t>
  </si>
  <si>
    <t xml:space="preserve">038384/2019-80</t>
  </si>
  <si>
    <t xml:space="preserve">038386/2019-79</t>
  </si>
  <si>
    <t xml:space="preserve">038390/2019-37</t>
  </si>
  <si>
    <t xml:space="preserve">040297/2019-92</t>
  </si>
  <si>
    <t xml:space="preserve">IRACEMA MACHADO DE ARAGÃO</t>
  </si>
  <si>
    <t xml:space="preserve">044389/2019-41</t>
  </si>
  <si>
    <t xml:space="preserve">RENATA SILVA MANN</t>
  </si>
  <si>
    <t xml:space="preserve">044392/2019-65</t>
  </si>
  <si>
    <t xml:space="preserve">DANIEL PEREIRA DA SILVA</t>
  </si>
  <si>
    <t xml:space="preserve">044394/2019-54</t>
  </si>
  <si>
    <t xml:space="preserve">ANTONIO MARTINS D EOLIVEIRA JR</t>
  </si>
  <si>
    <t xml:space="preserve">044401/2019-18</t>
  </si>
  <si>
    <t xml:space="preserve">MARIANA CAMARGO PRIESNITZ</t>
  </si>
  <si>
    <t xml:space="preserve">044897/2019-20</t>
  </si>
  <si>
    <t xml:space="preserve">045038/2019-58</t>
  </si>
  <si>
    <t xml:space="preserve">050243/2019-35</t>
  </si>
  <si>
    <t xml:space="preserve">050347/2019-40</t>
  </si>
  <si>
    <t xml:space="preserve">062631/2019-69</t>
  </si>
  <si>
    <t xml:space="preserve">FRANCISCO SANDRO RODRIGUES HOLANDA</t>
  </si>
  <si>
    <t xml:space="preserve">063402/2019-01</t>
  </si>
  <si>
    <t xml:space="preserve">JOSE RICARDO DE SANTANA</t>
  </si>
  <si>
    <t xml:space="preserve">TOTAL DE DESPESAS</t>
  </si>
  <si>
    <t xml:space="preserve">PPGECIA</t>
  </si>
  <si>
    <t xml:space="preserve">JOE MARÇAL GONÇALVES</t>
  </si>
  <si>
    <t xml:space="preserve">IVANILTO ARAGÃO DE MOURA</t>
  </si>
  <si>
    <t xml:space="preserve">CÍCERO CUNHA BEZERRA</t>
  </si>
  <si>
    <t xml:space="preserve">MARINA APARECIDA OLIVEIRA DOS S CORREA</t>
  </si>
  <si>
    <t xml:space="preserve">THAIS CUNHA CAVALCANTI FERREIRA CORDEIRO</t>
  </si>
  <si>
    <t xml:space="preserve">DISTRIBUIÇÃO DE RECURSOS: PROAP / PROPG 2015</t>
  </si>
  <si>
    <t xml:space="preserve">PROAP 2015</t>
  </si>
  <si>
    <t xml:space="preserve">PROPG 2015</t>
  </si>
  <si>
    <t xml:space="preserve">PCD-PG 2015</t>
  </si>
  <si>
    <t xml:space="preserve">PNPD 2015</t>
  </si>
  <si>
    <t xml:space="preserve">SALDO PROAP</t>
  </si>
  <si>
    <t xml:space="preserve">SALDO PROPG</t>
  </si>
  <si>
    <t xml:space="preserve">SALDO        PCD-PG</t>
  </si>
  <si>
    <t xml:space="preserve">SALDO PNPD</t>
  </si>
  <si>
    <t xml:space="preserve">SALDO   TOTAL</t>
  </si>
  <si>
    <t xml:space="preserve">Biotecnologia de Recursos Naturais</t>
  </si>
  <si>
    <t xml:space="preserve">PROBIOTEC</t>
  </si>
  <si>
    <t xml:space="preserve">Biotecnologia (RENORBIO)</t>
  </si>
  <si>
    <t xml:space="preserve">RENORBIO-SE</t>
  </si>
  <si>
    <r>
      <rPr>
        <sz val="12"/>
        <rFont val="Arial"/>
        <family val="2"/>
        <charset val="1"/>
      </rPr>
      <t xml:space="preserve">P</t>
    </r>
    <r>
      <rPr>
        <vertAlign val="superscript"/>
        <sz val="12"/>
        <rFont val="Arial"/>
        <family val="2"/>
        <charset val="1"/>
      </rPr>
      <t xml:space="preserve">2</t>
    </r>
    <r>
      <rPr>
        <sz val="12"/>
        <rFont val="Arial"/>
        <family val="2"/>
        <charset val="1"/>
      </rPr>
      <t xml:space="preserve">CEM</t>
    </r>
  </si>
  <si>
    <t xml:space="preserve">Ciências da Saúde </t>
  </si>
  <si>
    <t xml:space="preserve">Ciências Sociais (Sociologia)</t>
  </si>
  <si>
    <t xml:space="preserve">Geografia </t>
  </si>
  <si>
    <t xml:space="preserve">Psicologia Social </t>
  </si>
  <si>
    <t xml:space="preserve">Desenvolvimento e Meio Ambiente em Rede</t>
  </si>
  <si>
    <t xml:space="preserve">PRODEMA em REDE</t>
  </si>
  <si>
    <t xml:space="preserve">050475/2019-93</t>
  </si>
  <si>
    <t xml:space="preserve">MAYRA SANTOS DA SILVA</t>
  </si>
  <si>
    <t xml:space="preserve">053665/2019-62</t>
  </si>
  <si>
    <t xml:space="preserve">DÉBORA WAGNER PINTO</t>
  </si>
  <si>
    <t xml:space="preserve">063779/2019-11</t>
  </si>
  <si>
    <t xml:space="preserve">MARIA BEATRIZ COLUCCI</t>
  </si>
  <si>
    <t xml:space="preserve">063787/2019-67</t>
  </si>
  <si>
    <t xml:space="preserve">064095/2019-36</t>
  </si>
  <si>
    <t xml:space="preserve">064191/2019-84</t>
  </si>
  <si>
    <t xml:space="preserve">LUIZ GUSTAVO PEREIRA DE SOUZA</t>
  </si>
  <si>
    <t xml:space="preserve">PCDP 1661/19</t>
  </si>
  <si>
    <t xml:space="preserve">PCDP 0948/19</t>
  </si>
  <si>
    <t xml:space="preserve">SERVIDOR/MOTORISTA</t>
  </si>
  <si>
    <t xml:space="preserve">PCDP 1031/19</t>
  </si>
  <si>
    <t xml:space="preserve">ELMA REGINA S. DE ANDRADE WARTHA</t>
  </si>
  <si>
    <t xml:space="preserve">PCDP 1503/19</t>
  </si>
  <si>
    <t xml:space="preserve">DANIELLE GOES DA SILVA</t>
  </si>
  <si>
    <t xml:space="preserve">PCDP 1504/19</t>
  </si>
  <si>
    <t xml:space="preserve">036358/2019-17</t>
  </si>
  <si>
    <t xml:space="preserve">036707/2019-09</t>
  </si>
  <si>
    <t xml:space="preserve">RENATA LOPES DE SIQUEIRA</t>
  </si>
  <si>
    <t xml:space="preserve">039034/2019-31</t>
  </si>
  <si>
    <t xml:space="preserve">KIRIAQUE BARRA FERREIRA BARBOSA</t>
  </si>
  <si>
    <t xml:space="preserve">039761/2019-06</t>
  </si>
  <si>
    <t xml:space="preserve">ANA MARA DE OLIVEIRA E SILVA</t>
  </si>
  <si>
    <t xml:space="preserve">039775/2019-11</t>
  </si>
  <si>
    <t xml:space="preserve">IZABELA MARIA MONTEZANO DE CARVALHO</t>
  </si>
  <si>
    <t xml:space="preserve">042658/2019-35</t>
  </si>
  <si>
    <t xml:space="preserve">LILIANE VIANA PIRES</t>
  </si>
  <si>
    <t xml:space="preserve">047295/2019-24</t>
  </si>
  <si>
    <t xml:space="preserve">ANDHRESSA ARAÚJO FAGUNDES</t>
  </si>
  <si>
    <t xml:space="preserve">055126/2019-68</t>
  </si>
  <si>
    <t xml:space="preserve">SILVIA MARIA VOCI</t>
  </si>
  <si>
    <t xml:space="preserve">055245/2019-11</t>
  </si>
  <si>
    <t xml:space="preserve">JANE DE JESUS D ASILVEIRA MOREIRA</t>
  </si>
  <si>
    <t xml:space="preserve">055520/2019-04</t>
  </si>
  <si>
    <t xml:space="preserve">056894/2019-39</t>
  </si>
  <si>
    <t xml:space="preserve">RAQUEL SIMÕES MENDES NETTO</t>
  </si>
  <si>
    <t xml:space="preserve">PCDP 1115/19</t>
  </si>
  <si>
    <t xml:space="preserve">VERLANE ARAGÃO SANTOS</t>
  </si>
  <si>
    <t xml:space="preserve">Convênio CAPES</t>
  </si>
  <si>
    <t xml:space="preserve">PCDP 0751/19</t>
  </si>
  <si>
    <t xml:space="preserve">LEILANE RAMOS DA SILVA</t>
  </si>
  <si>
    <t xml:space="preserve">PCDP 1531/19</t>
  </si>
  <si>
    <t xml:space="preserve">PCDP 1648/19</t>
  </si>
  <si>
    <t xml:space="preserve">PCDP 1672/19</t>
  </si>
  <si>
    <t xml:space="preserve">PCDP 1689/19</t>
  </si>
  <si>
    <t xml:space="preserve">TAYSA MERCIA DOS SANTOS S. DAMACENO</t>
  </si>
  <si>
    <t xml:space="preserve">PCDP 1721/19</t>
  </si>
  <si>
    <t xml:space="preserve">PCDP 1798/19</t>
  </si>
  <si>
    <t xml:space="preserve">ISABEL CRISTINA MIHELAN AZEVEDO</t>
  </si>
  <si>
    <t xml:space="preserve">PCDP 1838/19</t>
  </si>
  <si>
    <t xml:space="preserve">SILVIA RODRIGUES VIEIRA</t>
  </si>
  <si>
    <t xml:space="preserve">PCDP 1767/19</t>
  </si>
  <si>
    <t xml:space="preserve">PCDP 1768/19-1C</t>
  </si>
  <si>
    <t xml:space="preserve">PCDP 0505/19</t>
  </si>
  <si>
    <t xml:space="preserve">CARLOS MAGNO SANTOS GOMES</t>
  </si>
  <si>
    <t xml:space="preserve">PCDP 0752/19</t>
  </si>
  <si>
    <t xml:space="preserve">JEANE DE CÁSSIA NASCIMENTO SANTOS</t>
  </si>
  <si>
    <t xml:space="preserve">PCDP 0875/19-1C</t>
  </si>
  <si>
    <t xml:space="preserve">SIMONE PEREIRA SCHMIDT</t>
  </si>
  <si>
    <t xml:space="preserve">PCDP 0877/19-1C</t>
  </si>
  <si>
    <t xml:space="preserve">LEILA ASSUMPÇÃO HARRIS</t>
  </si>
  <si>
    <t xml:space="preserve">PCDP 0878/19-1C</t>
  </si>
  <si>
    <t xml:space="preserve">ROSANA CÁSSIA KAMITA</t>
  </si>
  <si>
    <t xml:space="preserve">PCDP 1229/19</t>
  </si>
  <si>
    <t xml:space="preserve">FANI MIRANDA TABAK</t>
  </si>
  <si>
    <t xml:space="preserve">PCDP 1230/19</t>
  </si>
  <si>
    <t xml:space="preserve">EDUARDO DE ASSIS DUARTE</t>
  </si>
  <si>
    <t xml:space="preserve">PCDP 1231/19</t>
  </si>
  <si>
    <t xml:space="preserve">CONSTÂNCIA LIMA DUARTE</t>
  </si>
  <si>
    <t xml:space="preserve">PCDP 1389</t>
  </si>
  <si>
    <t xml:space="preserve">DERLI MACHADO DE OLIVEIRA</t>
  </si>
  <si>
    <t xml:space="preserve">PCDP 1488/19</t>
  </si>
  <si>
    <t xml:space="preserve">043823/2019-76</t>
  </si>
  <si>
    <t xml:space="preserve">043825/2019-65</t>
  </si>
  <si>
    <t xml:space="preserve">PCDP 1882/19</t>
  </si>
  <si>
    <t xml:space="preserve">CLAUDIA MARTINS MOREIRA</t>
  </si>
  <si>
    <t xml:space="preserve">PCDP 1883/19</t>
  </si>
  <si>
    <t xml:space="preserve">NEIDE LUZIA DE REZENDE</t>
  </si>
  <si>
    <t xml:space="preserve">PCDP 1899/19</t>
  </si>
  <si>
    <t xml:space="preserve">ÁUREA DA SILVA PEREIRA</t>
  </si>
  <si>
    <t xml:space="preserve">PCDP 1900/19</t>
  </si>
  <si>
    <t xml:space="preserve">DENSON ANDRÉ PEREIRA DA S. SOBRAL</t>
  </si>
  <si>
    <t xml:space="preserve">PCDP 1901/19</t>
  </si>
  <si>
    <t xml:space="preserve">MARIA DE FÁTIMA BERENICE DA CRUZ</t>
  </si>
  <si>
    <t xml:space="preserve">PROHISTORIA</t>
  </si>
  <si>
    <t xml:space="preserve">PCDP 0256/19</t>
  </si>
  <si>
    <t xml:space="preserve">LUIS REZNIK</t>
  </si>
  <si>
    <t xml:space="preserve">036954/2019-05</t>
  </si>
  <si>
    <t xml:space="preserve">BYRON ANDERSON COSTA BSTOS</t>
  </si>
  <si>
    <t xml:space="preserve">036968/2019-11</t>
  </si>
  <si>
    <t xml:space="preserve">ADILSON NOBRE DO NASCIMENTO</t>
  </si>
  <si>
    <t xml:space="preserve">037185/2019-54</t>
  </si>
  <si>
    <t xml:space="preserve">EGNALDO FERREIRA DE SOUSA JUNIOR</t>
  </si>
  <si>
    <t xml:space="preserve">050428/2019-40</t>
  </si>
  <si>
    <t xml:space="preserve">ELIANA DIAS FERREIRA OLIVEIRA</t>
  </si>
  <si>
    <t xml:space="preserve">PCDP 1857/19</t>
  </si>
  <si>
    <t xml:space="preserve">PAULO HEIMAR SOUTO</t>
  </si>
  <si>
    <t xml:space="preserve">PCDP 1837</t>
  </si>
  <si>
    <t xml:space="preserve">MARGARIDA MARIA DIAS DE OLIVEIRA</t>
  </si>
  <si>
    <t xml:space="preserve">PCDP 1598/19</t>
  </si>
  <si>
    <t xml:space="preserve">PCDP 1814/19</t>
  </si>
  <si>
    <t xml:space="preserve">Saldo em passagens e diárias </t>
  </si>
  <si>
    <t xml:space="preserve">PCDP 1414/19</t>
  </si>
  <si>
    <t xml:space="preserve">ÉDER MATEUS DE SOUZA</t>
  </si>
  <si>
    <t xml:space="preserve">PCDP 1441/19</t>
  </si>
  <si>
    <t xml:space="preserve">PCDP 1622/19</t>
  </si>
  <si>
    <t xml:space="preserve">GIOVANA SIRACUSA GOUVEIA</t>
  </si>
  <si>
    <t xml:space="preserve">PCDP 1623/19</t>
  </si>
  <si>
    <t xml:space="preserve">PCDP 1853/19</t>
  </si>
  <si>
    <t xml:space="preserve">DIEGO FERRAZ DE SOUZA</t>
  </si>
  <si>
    <t xml:space="preserve">PCDP 1854/19</t>
  </si>
  <si>
    <t xml:space="preserve">EDCARLOS DOMINGOS DA SILVA</t>
  </si>
  <si>
    <t xml:space="preserve">PCDP 1855/19</t>
  </si>
  <si>
    <t xml:space="preserve">UBERLÂNDIO BATISTA SEVERO</t>
  </si>
  <si>
    <t xml:space="preserve">PCDP 0867/19</t>
  </si>
  <si>
    <t xml:space="preserve">Pró-Reitoria de Pós-Graduação e Pesquisa</t>
  </si>
  <si>
    <t xml:space="preserve">OBSERVAÇÃO</t>
  </si>
  <si>
    <t xml:space="preserve">PCDP 0023/19</t>
  </si>
  <si>
    <t xml:space="preserve">LUCINDO JOSÉ QUINTANS JUNIOR</t>
  </si>
  <si>
    <t xml:space="preserve">* INCLUSO O VALOR DO BILHETE CANCELADO PARA REEMBOLSO</t>
  </si>
  <si>
    <t xml:space="preserve">PCDP 0055/19</t>
  </si>
  <si>
    <t xml:space="preserve">PCDP 0191/19</t>
  </si>
  <si>
    <t xml:space="preserve">MARCO ANTÔNIO GOMES SANTOS</t>
  </si>
  <si>
    <t xml:space="preserve">CURSO 'INTRODUÇÃO À PLATAFORMA SUCUPIRA'</t>
  </si>
  <si>
    <t xml:space="preserve">PCDP 0304/19</t>
  </si>
  <si>
    <t xml:space="preserve">FABRÍCIO VOLTARELLI</t>
  </si>
  <si>
    <t xml:space="preserve">CORI</t>
  </si>
  <si>
    <t xml:space="preserve">PCDP 0002/19</t>
  </si>
  <si>
    <t xml:space="preserve">GILDENIR CAROLINO SANTOS</t>
  </si>
  <si>
    <t xml:space="preserve">CONCEDIDA AO PPGCI</t>
  </si>
  <si>
    <t xml:space="preserve">PCDP 0009/19</t>
  </si>
  <si>
    <t xml:space="preserve">MARIA GUIOMAR DA CUNHA FROTA</t>
  </si>
  <si>
    <t xml:space="preserve">PCDP 0402/19</t>
  </si>
  <si>
    <t xml:space="preserve">PCDP 0456/19</t>
  </si>
  <si>
    <t xml:space="preserve">GLADSTON RAFAEL DE ARRUDA SANTOS</t>
  </si>
  <si>
    <t xml:space="preserve">PCDP 0504/19</t>
  </si>
  <si>
    <t xml:space="preserve">CLERTON MAGNO ROCHA S. PEREIRA</t>
  </si>
  <si>
    <t xml:space="preserve">COMITÊ DE ÉTICA</t>
  </si>
  <si>
    <t xml:space="preserve">PCDP 0610/19</t>
  </si>
  <si>
    <t xml:space="preserve">PCDP 0588/19</t>
  </si>
  <si>
    <t xml:space="preserve">CELUTA SALES ALVIANO</t>
  </si>
  <si>
    <t xml:space="preserve">PIBIC</t>
  </si>
  <si>
    <t xml:space="preserve">PCDP 0616/19</t>
  </si>
  <si>
    <t xml:space="preserve">ANDREIA CRISTINA L. FRASÃO DA SILVA</t>
  </si>
  <si>
    <t xml:space="preserve">PCDP 0702/19</t>
  </si>
  <si>
    <t xml:space="preserve">FRANCISCO FERNANDO R. DE CARVALHO</t>
  </si>
  <si>
    <t xml:space="preserve">PCDP 0688/19</t>
  </si>
  <si>
    <t xml:space="preserve">RENAN FRIGHETTO</t>
  </si>
  <si>
    <t xml:space="preserve">PCDP 0689/19</t>
  </si>
  <si>
    <t xml:space="preserve">ANTÔNIO SOUZA DE ARAÚJO</t>
  </si>
  <si>
    <t xml:space="preserve">PCDP 0736/19</t>
  </si>
  <si>
    <t xml:space="preserve">CÉLIA MARQUES TELLES</t>
  </si>
  <si>
    <t xml:space="preserve">PCDP 0690/19</t>
  </si>
  <si>
    <t xml:space="preserve">JOICE NEVES REIS PEDREIRA</t>
  </si>
  <si>
    <t xml:space="preserve">PCDP 0730/19</t>
  </si>
  <si>
    <t xml:space="preserve">FABRÍCIO MACHADO SILVA</t>
  </si>
  <si>
    <t xml:space="preserve">PIBITI</t>
  </si>
  <si>
    <t xml:space="preserve">PCDP 0729/19</t>
  </si>
  <si>
    <t xml:space="preserve">ANDRÉ AUGUSTO GOMES FARACO</t>
  </si>
  <si>
    <t xml:space="preserve">PCDP 0739/19</t>
  </si>
  <si>
    <t xml:space="preserve">ISABEL RODRIGUES GERHARDT</t>
  </si>
  <si>
    <t xml:space="preserve">PCDP 0816/19</t>
  </si>
  <si>
    <t xml:space="preserve">PCDP 0947/19</t>
  </si>
  <si>
    <t xml:space="preserve">PCDP 1088/19</t>
  </si>
  <si>
    <t xml:space="preserve">PCDP 1117/19</t>
  </si>
  <si>
    <t xml:space="preserve">PCDP 0871/19</t>
  </si>
  <si>
    <t xml:space="preserve">MARTHA SUZANA CABRAL NUNES</t>
  </si>
  <si>
    <t xml:space="preserve">PCPD 1126/19</t>
  </si>
  <si>
    <t xml:space="preserve">EDUARDO DA COSTA PINTO D'ÁVILA</t>
  </si>
  <si>
    <t xml:space="preserve">CONCEDIDA AO PPGED</t>
  </si>
  <si>
    <t xml:space="preserve">PCDP 1322/19</t>
  </si>
  <si>
    <t xml:space="preserve">PCDP 1434/19</t>
  </si>
  <si>
    <t xml:space="preserve">HENRU JUN SUZUKI</t>
  </si>
  <si>
    <t xml:space="preserve">PCDP 1477/19</t>
  </si>
  <si>
    <t xml:space="preserve">2,948,88</t>
  </si>
  <si>
    <t xml:space="preserve">10.181,32</t>
  </si>
  <si>
    <t xml:space="preserve">PCDP 1463/19</t>
  </si>
  <si>
    <t xml:space="preserve">ANDRE AUGUSTO GOMES FARACO</t>
  </si>
  <si>
    <t xml:space="preserve">PCDP 1464/19</t>
  </si>
  <si>
    <t xml:space="preserve">PCDP 1565/19</t>
  </si>
  <si>
    <t xml:space="preserve">PATRÍCIA GUIMARÃES S. MELO</t>
  </si>
  <si>
    <t xml:space="preserve">PCDP 1457/19</t>
  </si>
  <si>
    <t xml:space="preserve">PCDP 1458/19</t>
  </si>
  <si>
    <t xml:space="preserve">PCDP 1459/19</t>
  </si>
  <si>
    <t xml:space="preserve">PCDP 1591/19</t>
  </si>
  <si>
    <t xml:space="preserve">PCDP 1592/19</t>
  </si>
  <si>
    <t xml:space="preserve">PCDP 1593/19</t>
  </si>
  <si>
    <t xml:space="preserve">PCDP 1681/19</t>
  </si>
  <si>
    <t xml:space="preserve">PAULO JORGE PARREIRA DOS SANTOS</t>
  </si>
  <si>
    <t xml:space="preserve">PCDP 1770/19</t>
  </si>
  <si>
    <t xml:space="preserve">FÁBIO ASSIS PINHO</t>
  </si>
  <si>
    <t xml:space="preserve">PCDP 1835/19</t>
  </si>
  <si>
    <t xml:space="preserve">CONCEDIDA AO PROFCIAMB</t>
  </si>
  <si>
    <t xml:space="preserve">PCDP 1865/19</t>
  </si>
  <si>
    <t xml:space="preserve">SALDO DEVEDOR POSGRAP 2016</t>
  </si>
  <si>
    <t xml:space="preserve">23113.008779/2017-96</t>
  </si>
  <si>
    <t xml:space="preserve">DILTON CANDIDO SANTOS MAYNARD</t>
  </si>
  <si>
    <t xml:space="preserve">23113.008787/2017-32</t>
  </si>
  <si>
    <t xml:space="preserve">23113.008866/2017-43</t>
  </si>
  <si>
    <t xml:space="preserve">23113.009204/2017-91</t>
  </si>
  <si>
    <t xml:space="preserve">23113.009668/2017-05</t>
  </si>
  <si>
    <t xml:space="preserve">JOSEFA ELIANA SOUZA</t>
  </si>
  <si>
    <t xml:space="preserve">23113.013554/2017-51</t>
  </si>
  <si>
    <t xml:space="preserve">ANAMARIA GONÇALVES BUENO DE FREITAS</t>
  </si>
  <si>
    <t xml:space="preserve">23113.013555/2017-04</t>
  </si>
  <si>
    <t xml:space="preserve">IDIOMAS SEM FRONTEIRAS</t>
  </si>
  <si>
    <t xml:space="preserve">PCDP 0757/19</t>
  </si>
  <si>
    <t xml:space="preserve">ELAINE MARIA SANTOS</t>
  </si>
  <si>
    <t xml:space="preserve">PCDP 0868/19</t>
  </si>
  <si>
    <t xml:space="preserve">PCDP 0869/19</t>
  </si>
  <si>
    <t xml:space="preserve">PCDP 0870/19</t>
  </si>
  <si>
    <t xml:space="preserve">RODRIGO BELFORT GOMES</t>
  </si>
  <si>
    <t xml:space="preserve">PCDP 1140/19</t>
  </si>
  <si>
    <t xml:space="preserve">JULIANA ZEGGIO MARTINEZ</t>
  </si>
  <si>
    <t xml:space="preserve">PCDP 1139/19</t>
  </si>
  <si>
    <t xml:space="preserve">JOYCE PALHA COLAÇA</t>
  </si>
  <si>
    <t xml:space="preserve">PCDP 1420/19</t>
  </si>
  <si>
    <t xml:space="preserve">PCDP 1797/19</t>
  </si>
  <si>
    <t xml:space="preserve">DISTRIBUIÇÃO DE RECURSOS: SALDO PROAP/PNPD 2019</t>
  </si>
  <si>
    <t xml:space="preserve">SALDO (R$)</t>
  </si>
  <si>
    <t xml:space="preserve">Biotecnologia </t>
  </si>
  <si>
    <r>
      <rPr>
        <sz val="11"/>
        <rFont val="Trebuchet MS"/>
        <family val="2"/>
        <charset val="1"/>
      </rPr>
      <t xml:space="preserve">P</t>
    </r>
    <r>
      <rPr>
        <vertAlign val="superscript"/>
        <sz val="11"/>
        <rFont val="Trebuchet MS"/>
        <family val="2"/>
        <charset val="1"/>
      </rPr>
      <t xml:space="preserve">2</t>
    </r>
    <r>
      <rPr>
        <sz val="11"/>
        <rFont val="Trebuchet MS"/>
        <family val="2"/>
        <charset val="1"/>
      </rPr>
      <t xml:space="preserve">CEM</t>
    </r>
  </si>
  <si>
    <t xml:space="preserve">Engenharia e Ciências Ambentais</t>
  </si>
  <si>
    <t xml:space="preserve">PPGPS</t>
  </si>
  <si>
    <t xml:space="preserve">SALDO GERAL (PROAP+PNPD)*</t>
  </si>
  <si>
    <t xml:space="preserve">*exceto os mestrados profissionais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</si>
</sst>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_(* #,##0.00_);_(* \(#,##0.00\);_(* \-??_);_(@_)"/>
    <numFmt numFmtId="166" formatCode="mmm/yy"/>
    <numFmt numFmtId="167" formatCode="#,##0.00"/>
    <numFmt numFmtId="168" formatCode="@"/>
    <numFmt numFmtId="169" formatCode="#,##0.00_ ;[RED]\-#,##0.00\ "/>
    <numFmt numFmtId="170" formatCode="0"/>
    <numFmt numFmtId="171" formatCode="General"/>
    <numFmt numFmtId="172" formatCode="0.00"/>
    <numFmt numFmtId="173" formatCode="#,##0.00;[RED]#,##0.00"/>
    <numFmt numFmtId="174" formatCode="0%"/>
    <numFmt numFmtId="175" formatCode="_(\$* #,##0_);_(\$* \(#,##0\);_(\$* \-_);_(@_)"/>
    <numFmt numFmtId="176" formatCode="0.00%"/>
  </numFmts>
  <fonts count="5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Trebuchet MS"/>
      <family val="2"/>
      <charset val="1"/>
    </font>
    <font>
      <b val="true"/>
      <sz val="16"/>
      <name val="Trebuchet MS"/>
      <family val="2"/>
      <charset val="1"/>
    </font>
    <font>
      <sz val="16"/>
      <name val="Trebuchet MS"/>
      <family val="2"/>
      <charset val="1"/>
    </font>
    <font>
      <b val="true"/>
      <sz val="12"/>
      <name val="Trebuchet MS"/>
      <family val="2"/>
      <charset val="1"/>
    </font>
    <font>
      <b val="true"/>
      <sz val="16"/>
      <color rgb="FF000000"/>
      <name val="Trebuchet MS"/>
      <family val="2"/>
      <charset val="1"/>
    </font>
    <font>
      <u val="single"/>
      <sz val="12"/>
      <color rgb="FF0000FF"/>
      <name val="Trebuchet MS"/>
      <family val="2"/>
      <charset val="1"/>
    </font>
    <font>
      <u val="single"/>
      <sz val="10"/>
      <color rgb="FF0000FF"/>
      <name val="Arial"/>
      <family val="2"/>
      <charset val="1"/>
    </font>
    <font>
      <sz val="12"/>
      <color rgb="FF000000"/>
      <name val="Trebuchet MS"/>
      <family val="2"/>
      <charset val="1"/>
    </font>
    <font>
      <vertAlign val="superscript"/>
      <sz val="12"/>
      <color rgb="FF000000"/>
      <name val="Trebuchet MS"/>
      <family val="2"/>
      <charset val="1"/>
    </font>
    <font>
      <u val="single"/>
      <sz val="12"/>
      <color rgb="FF0000FF"/>
      <name val="Trebuchet MS"/>
      <family val="0"/>
      <charset val="1"/>
    </font>
    <font>
      <b val="true"/>
      <sz val="12"/>
      <color rgb="FF000000"/>
      <name val="Trebuchet MS"/>
      <family val="2"/>
      <charset val="1"/>
    </font>
    <font>
      <sz val="11"/>
      <name val="Trebuchet MS"/>
      <family val="2"/>
      <charset val="1"/>
    </font>
    <font>
      <b val="true"/>
      <sz val="11"/>
      <name val="Trebuchet MS"/>
      <family val="2"/>
      <charset val="1"/>
    </font>
    <font>
      <u val="single"/>
      <sz val="11"/>
      <color rgb="FF0000FF"/>
      <name val="Trebuchet MS"/>
      <family val="2"/>
      <charset val="1"/>
    </font>
    <font>
      <sz val="11"/>
      <color rgb="FF000000"/>
      <name val="Trebuchet MS"/>
      <family val="2"/>
      <charset val="1"/>
    </font>
    <font>
      <sz val="11"/>
      <color rgb="FFFF0000"/>
      <name val="Trebuchet MS"/>
      <family val="2"/>
      <charset val="1"/>
    </font>
    <font>
      <b val="true"/>
      <sz val="11"/>
      <name val="Arial Narrow"/>
      <family val="2"/>
      <charset val="1"/>
    </font>
    <font>
      <sz val="11"/>
      <name val="Arial Narrow"/>
      <family val="2"/>
      <charset val="1"/>
    </font>
    <font>
      <sz val="10"/>
      <name val="Arial Narrow"/>
      <family val="2"/>
      <charset val="1"/>
    </font>
    <font>
      <sz val="11"/>
      <color rgb="FF000000"/>
      <name val="Arial Narrow"/>
      <family val="2"/>
      <charset val="1"/>
    </font>
    <font>
      <u val="single"/>
      <sz val="11"/>
      <color rgb="FF1F18A8"/>
      <name val="Trebuchet MS"/>
      <family val="2"/>
      <charset val="1"/>
    </font>
    <font>
      <sz val="11"/>
      <name val="Trebuchet MS"/>
      <family val="0"/>
      <charset val="1"/>
    </font>
    <font>
      <sz val="11"/>
      <color rgb="FFC00000"/>
      <name val="Trebuchet MS"/>
      <family val="0"/>
      <charset val="1"/>
    </font>
    <font>
      <b val="true"/>
      <sz val="11"/>
      <name val="Trebuchet MS"/>
      <family val="0"/>
      <charset val="1"/>
    </font>
    <font>
      <u val="single"/>
      <sz val="11"/>
      <color rgb="FF0000FF"/>
      <name val="Trebuchet MS"/>
      <family val="0"/>
      <charset val="1"/>
    </font>
    <font>
      <sz val="11"/>
      <color rgb="FF000000"/>
      <name val="Trebuchet MS"/>
      <family val="0"/>
      <charset val="1"/>
    </font>
    <font>
      <b val="true"/>
      <sz val="11"/>
      <color rgb="FF000000"/>
      <name val="Trebuchet MS"/>
      <family val="0"/>
      <charset val="1"/>
    </font>
    <font>
      <sz val="11"/>
      <name val="Arial"/>
      <family val="2"/>
      <charset val="1"/>
    </font>
    <font>
      <b val="true"/>
      <sz val="18"/>
      <name val="Arial Black"/>
      <family val="2"/>
      <charset val="1"/>
    </font>
    <font>
      <sz val="14"/>
      <name val="Arial"/>
      <family val="2"/>
      <charset val="1"/>
    </font>
    <font>
      <b val="true"/>
      <sz val="14"/>
      <name val="Arial Narrow"/>
      <family val="2"/>
      <charset val="1"/>
    </font>
    <font>
      <b val="true"/>
      <sz val="12"/>
      <name val="Arial"/>
      <family val="2"/>
      <charset val="1"/>
    </font>
    <font>
      <u val="single"/>
      <sz val="13"/>
      <color rgb="FF0000FF"/>
      <name val="Arial"/>
      <family val="2"/>
      <charset val="1"/>
    </font>
    <font>
      <sz val="12"/>
      <name val="Arial"/>
      <family val="2"/>
      <charset val="1"/>
    </font>
    <font>
      <sz val="12"/>
      <color rgb="FF0070C0"/>
      <name val="Arial"/>
      <family val="2"/>
      <charset val="1"/>
    </font>
    <font>
      <b val="true"/>
      <sz val="12"/>
      <color rgb="FF0070C0"/>
      <name val="Arial"/>
      <family val="2"/>
      <charset val="1"/>
    </font>
    <font>
      <vertAlign val="superscript"/>
      <sz val="12"/>
      <name val="Arial"/>
      <family val="2"/>
      <charset val="1"/>
    </font>
    <font>
      <b val="true"/>
      <sz val="13"/>
      <name val="Arial"/>
      <family val="2"/>
      <charset val="1"/>
    </font>
    <font>
      <sz val="9"/>
      <name val="Trebuchet MS"/>
      <family val="2"/>
      <charset val="1"/>
    </font>
    <font>
      <sz val="10"/>
      <name val="Trebuchet MS"/>
      <family val="0"/>
      <charset val="1"/>
    </font>
    <font>
      <b val="true"/>
      <sz val="11"/>
      <color rgb="FF00B050"/>
      <name val="Trebuchet MS"/>
      <family val="0"/>
      <charset val="1"/>
    </font>
    <font>
      <b val="true"/>
      <sz val="11"/>
      <color rgb="FF0070C0"/>
      <name val="Trebuchet MS"/>
      <family val="0"/>
      <charset val="1"/>
    </font>
    <font>
      <b val="true"/>
      <sz val="11"/>
      <color rgb="FF76923C"/>
      <name val="Trebuchet MS"/>
      <family val="0"/>
      <charset val="1"/>
    </font>
    <font>
      <b val="true"/>
      <sz val="11"/>
      <color rgb="FFFF0000"/>
      <name val="Trebuchet MS"/>
      <family val="0"/>
      <charset val="1"/>
    </font>
    <font>
      <b val="true"/>
      <sz val="16"/>
      <color rgb="FF0C0C0C"/>
      <name val="Trebuchet MS"/>
      <family val="2"/>
      <charset val="1"/>
    </font>
    <font>
      <b val="true"/>
      <u val="single"/>
      <sz val="10"/>
      <color rgb="FF0000FF"/>
      <name val="Arial"/>
      <family val="2"/>
      <charset val="1"/>
    </font>
    <font>
      <sz val="14"/>
      <name val="Trebuchet MS"/>
      <family val="2"/>
      <charset val="1"/>
    </font>
    <font>
      <b val="true"/>
      <sz val="14"/>
      <name val="Trebuchet MS"/>
      <family val="2"/>
      <charset val="1"/>
    </font>
    <font>
      <vertAlign val="superscript"/>
      <sz val="11"/>
      <name val="Trebuchet MS"/>
      <family val="2"/>
      <charset val="1"/>
    </font>
    <font>
      <b val="true"/>
      <sz val="10"/>
      <name val="Trebuchet MS"/>
      <family val="2"/>
      <charset val="1"/>
    </font>
    <font>
      <sz val="10"/>
      <name val="Trebuchet MS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C3D69B"/>
        <bgColor rgb="FFD7E4BD"/>
      </patternFill>
    </fill>
    <fill>
      <patternFill patternType="solid">
        <fgColor rgb="FFD99694"/>
        <bgColor rgb="FFF4B084"/>
      </patternFill>
    </fill>
    <fill>
      <patternFill patternType="solid">
        <fgColor rgb="FFFFFFFF"/>
        <bgColor rgb="FFEBF1DE"/>
      </patternFill>
    </fill>
    <fill>
      <patternFill patternType="solid">
        <fgColor rgb="FFE6B9B8"/>
        <bgColor rgb="FFF4B084"/>
      </patternFill>
    </fill>
    <fill>
      <patternFill patternType="solid">
        <fgColor rgb="FFEBF1DE"/>
        <bgColor rgb="FFD7E4BD"/>
      </patternFill>
    </fill>
    <fill>
      <patternFill patternType="solid">
        <fgColor rgb="FFD7E4BD"/>
        <bgColor rgb="FFEBF1DE"/>
      </patternFill>
    </fill>
    <fill>
      <patternFill patternType="solid">
        <fgColor rgb="FFF4B084"/>
        <bgColor rgb="FFE6B9B8"/>
      </patternFill>
    </fill>
    <fill>
      <patternFill patternType="solid">
        <fgColor rgb="FFBFBFBF"/>
        <bgColor rgb="FFC3D69B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4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3" borderId="5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1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6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5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1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5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1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5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5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1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8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8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8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1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3" borderId="4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5" fillId="0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5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5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5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5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6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3" borderId="14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6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5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15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5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15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15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15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6" fillId="0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71" fontId="2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0" fillId="0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2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1" fillId="0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1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21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1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1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9" fontId="23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6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6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5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5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5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5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5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6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1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15" fillId="0" borderId="9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7" fillId="3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16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8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8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8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8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18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15" fillId="0" borderId="7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6" fillId="0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15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5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15" fillId="0" borderId="15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9" fontId="15" fillId="0" borderId="1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9" fontId="15" fillId="0" borderId="8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5" fillId="0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8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18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8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8" fillId="0" borderId="15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15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7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16" fillId="0" borderId="7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16" fillId="0" borderId="8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8" fontId="16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9" fontId="15" fillId="0" borderId="8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9" fontId="15" fillId="0" borderId="1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true" indent="0" shrinkToFit="true"/>
      <protection locked="true" hidden="false"/>
    </xf>
    <xf numFmtId="169" fontId="15" fillId="0" borderId="9" xfId="0" applyFont="true" applyBorder="true" applyAlignment="true" applyProtection="false">
      <alignment horizontal="right" vertical="bottom" textRotation="0" wrapText="false" indent="0" shrinkToFit="true"/>
      <protection locked="true" hidden="false"/>
    </xf>
    <xf numFmtId="169" fontId="15" fillId="0" borderId="1" xfId="0" applyFont="true" applyBorder="true" applyAlignment="true" applyProtection="false">
      <alignment horizontal="right" vertical="bottom" textRotation="0" wrapText="false" indent="0" shrinkToFit="true"/>
      <protection locked="true" hidden="false"/>
    </xf>
    <xf numFmtId="164" fontId="15" fillId="0" borderId="4" xfId="0" applyFont="true" applyBorder="true" applyAlignment="true" applyProtection="false">
      <alignment horizontal="center" vertical="bottom" textRotation="0" wrapText="true" indent="0" shrinkToFit="true"/>
      <protection locked="true" hidden="false"/>
    </xf>
    <xf numFmtId="169" fontId="15" fillId="0" borderId="15" xfId="0" applyFont="true" applyBorder="true" applyAlignment="true" applyProtection="false">
      <alignment horizontal="right" vertical="bottom" textRotation="0" wrapText="false" indent="0" shrinkToFit="true"/>
      <protection locked="true" hidden="false"/>
    </xf>
    <xf numFmtId="164" fontId="15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8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8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8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7" xfId="0" applyFont="true" applyBorder="true" applyAlignment="true" applyProtection="false">
      <alignment horizontal="center" vertical="bottom" textRotation="0" wrapText="true" indent="0" shrinkToFit="true"/>
      <protection locked="true" hidden="false"/>
    </xf>
    <xf numFmtId="169" fontId="15" fillId="0" borderId="19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9" fontId="16" fillId="0" borderId="9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9" fontId="16" fillId="0" borderId="1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4" fontId="16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6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6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5" fillId="0" borderId="1" xfId="0" applyFont="true" applyBorder="true" applyAlignment="true" applyProtection="false">
      <alignment horizontal="right" vertical="bottom" textRotation="0" wrapText="true" indent="0" shrinkToFit="true"/>
      <protection locked="true" hidden="false"/>
    </xf>
    <xf numFmtId="164" fontId="1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5" fillId="0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19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5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8" fillId="0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7" fillId="4" borderId="17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3" borderId="17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4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15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5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15" fillId="4" borderId="9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9" fontId="15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9" fontId="16" fillId="0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17" fillId="3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5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5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15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1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15" fillId="0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5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5" fillId="0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18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8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8" fillId="0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18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8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1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8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18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8" fillId="0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4" fillId="3" borderId="4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8" fillId="0" borderId="9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9" fontId="18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9" fontId="18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8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16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5" borderId="4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2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0" borderId="1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15" fillId="0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7" fontId="1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5" fillId="0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8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8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15" fillId="0" borderId="0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3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17" fillId="3" borderId="4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1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3" fontId="16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73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15" fillId="0" borderId="1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1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1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1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4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3" borderId="2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3" borderId="5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5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25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2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29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2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2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29" fillId="0" borderId="9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2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29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9" fillId="0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29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30" fillId="0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3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2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5" fillId="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2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2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25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2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25" fillId="0" borderId="9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9" fontId="25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9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2" fontId="2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25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25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25" fillId="0" borderId="1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25" fillId="0" borderId="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9" fontId="25" fillId="0" borderId="1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2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25" fillId="0" borderId="19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25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2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2" fontId="2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5" fillId="0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27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27" fillId="0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9" fontId="15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5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16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8" fillId="3" borderId="2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7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5" fillId="0" borderId="1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2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25" fillId="0" borderId="7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25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5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5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27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27" fillId="0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6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34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34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7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35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38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39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6" fillId="0" borderId="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6" fillId="0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6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7" fillId="0" borderId="1" xfId="22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35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1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37" fillId="7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35" fillId="7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38" fillId="7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39" fillId="7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6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5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7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7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27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25" fillId="0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25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2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2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2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2" fontId="2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2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4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2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2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8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9" fillId="8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1" fillId="2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0" borderId="9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9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9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5" fillId="9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3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Vírgula" xfId="21"/>
    <cellStyle name="*unknown*" xfId="20" builtinId="8"/>
    <cellStyle name="Excel Built-in Explanatory Text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76923C"/>
      <rgbColor rgb="FF800080"/>
      <rgbColor rgb="FF008080"/>
      <rgbColor rgb="FFBFBFBF"/>
      <rgbColor rgb="FF808080"/>
      <rgbColor rgb="FF9999FF"/>
      <rgbColor rgb="FF993366"/>
      <rgbColor rgb="FFEBF1DE"/>
      <rgbColor rgb="FFCCFFFF"/>
      <rgbColor rgb="FF660066"/>
      <rgbColor rgb="FFD99694"/>
      <rgbColor rgb="FF0070C0"/>
      <rgbColor rgb="FFC3D69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4B084"/>
      <rgbColor rgb="FFCC99FF"/>
      <rgbColor rgb="FFE6B9B8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C0C0C"/>
      <rgbColor rgb="FF333300"/>
      <rgbColor rgb="FF993300"/>
      <rgbColor rgb="FF993366"/>
      <rgbColor rgb="FF1F18A8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worksheet" Target="worksheets/sheet32.xml"/><Relationship Id="rId34" Type="http://schemas.openxmlformats.org/officeDocument/2006/relationships/worksheet" Target="worksheets/sheet33.xml"/><Relationship Id="rId35" Type="http://schemas.openxmlformats.org/officeDocument/2006/relationships/worksheet" Target="worksheets/sheet34.xml"/><Relationship Id="rId36" Type="http://schemas.openxmlformats.org/officeDocument/2006/relationships/worksheet" Target="worksheets/sheet35.xml"/><Relationship Id="rId37" Type="http://schemas.openxmlformats.org/officeDocument/2006/relationships/worksheet" Target="worksheets/sheet36.xml"/><Relationship Id="rId38" Type="http://schemas.openxmlformats.org/officeDocument/2006/relationships/worksheet" Target="worksheets/sheet37.xml"/><Relationship Id="rId39" Type="http://schemas.openxmlformats.org/officeDocument/2006/relationships/worksheet" Target="worksheets/sheet38.xml"/><Relationship Id="rId40" Type="http://schemas.openxmlformats.org/officeDocument/2006/relationships/worksheet" Target="worksheets/sheet39.xml"/><Relationship Id="rId41" Type="http://schemas.openxmlformats.org/officeDocument/2006/relationships/worksheet" Target="worksheets/sheet40.xml"/><Relationship Id="rId42" Type="http://schemas.openxmlformats.org/officeDocument/2006/relationships/worksheet" Target="worksheets/sheet41.xml"/><Relationship Id="rId43" Type="http://schemas.openxmlformats.org/officeDocument/2006/relationships/worksheet" Target="worksheets/sheet42.xml"/><Relationship Id="rId44" Type="http://schemas.openxmlformats.org/officeDocument/2006/relationships/worksheet" Target="worksheets/sheet43.xml"/><Relationship Id="rId45" Type="http://schemas.openxmlformats.org/officeDocument/2006/relationships/worksheet" Target="worksheets/sheet44.xml"/><Relationship Id="rId46" Type="http://schemas.openxmlformats.org/officeDocument/2006/relationships/worksheet" Target="worksheets/sheet45.xml"/><Relationship Id="rId47" Type="http://schemas.openxmlformats.org/officeDocument/2006/relationships/worksheet" Target="worksheets/sheet46.xml"/><Relationship Id="rId48" Type="http://schemas.openxmlformats.org/officeDocument/2006/relationships/worksheet" Target="worksheets/sheet47.xml"/><Relationship Id="rId49" Type="http://schemas.openxmlformats.org/officeDocument/2006/relationships/worksheet" Target="worksheets/sheet48.xml"/><Relationship Id="rId50" Type="http://schemas.openxmlformats.org/officeDocument/2006/relationships/worksheet" Target="worksheets/sheet49.xml"/><Relationship Id="rId51" Type="http://schemas.openxmlformats.org/officeDocument/2006/relationships/worksheet" Target="worksheets/sheet50.xml"/><Relationship Id="rId52" Type="http://schemas.openxmlformats.org/officeDocument/2006/relationships/worksheet" Target="worksheets/sheet51.xml"/><Relationship Id="rId53" Type="http://schemas.openxmlformats.org/officeDocument/2006/relationships/worksheet" Target="worksheets/sheet52.xml"/><Relationship Id="rId54" Type="http://schemas.openxmlformats.org/officeDocument/2006/relationships/worksheet" Target="worksheets/sheet53.xml"/><Relationship Id="rId55" Type="http://schemas.openxmlformats.org/officeDocument/2006/relationships/worksheet" Target="worksheets/sheet54.xml"/><Relationship Id="rId56" Type="http://schemas.openxmlformats.org/officeDocument/2006/relationships/worksheet" Target="worksheets/sheet55.xml"/><Relationship Id="rId57" Type="http://schemas.openxmlformats.org/officeDocument/2006/relationships/worksheet" Target="worksheets/sheet56.xml"/><Relationship Id="rId58" Type="http://schemas.openxmlformats.org/officeDocument/2006/relationships/worksheet" Target="worksheets/sheet57.xml"/><Relationship Id="rId59" Type="http://schemas.openxmlformats.org/officeDocument/2006/relationships/worksheet" Target="worksheets/sheet58.xml"/><Relationship Id="rId60" Type="http://schemas.openxmlformats.org/officeDocument/2006/relationships/worksheet" Target="worksheets/sheet59.xml"/><Relationship Id="rId61" Type="http://schemas.openxmlformats.org/officeDocument/2006/relationships/worksheet" Target="worksheets/sheet60.xml"/><Relationship Id="rId62" Type="http://schemas.openxmlformats.org/officeDocument/2006/relationships/worksheet" Target="worksheets/sheet61.xml"/><Relationship Id="rId63" Type="http://schemas.openxmlformats.org/officeDocument/2006/relationships/worksheet" Target="worksheets/sheet62.xml"/><Relationship Id="rId64" Type="http://schemas.openxmlformats.org/officeDocument/2006/relationships/worksheet" Target="worksheets/sheet63.xml"/><Relationship Id="rId65" Type="http://schemas.openxmlformats.org/officeDocument/2006/relationships/worksheet" Target="worksheets/sheet64.xml"/><Relationship Id="rId66" Type="http://schemas.openxmlformats.org/officeDocument/2006/relationships/worksheet" Target="worksheets/sheet65.xml"/><Relationship Id="rId67" Type="http://schemas.openxmlformats.org/officeDocument/2006/relationships/worksheet" Target="worksheets/sheet66.xml"/><Relationship Id="rId68" Type="http://schemas.openxmlformats.org/officeDocument/2006/relationships/worksheet" Target="worksheets/sheet67.xml"/><Relationship Id="rId69" Type="http://schemas.openxmlformats.org/officeDocument/2006/relationships/worksheet" Target="worksheets/sheet68.xml"/><Relationship Id="rId70" Type="http://schemas.openxmlformats.org/officeDocument/2006/relationships/worksheet" Target="worksheets/sheet69.xml"/><Relationship Id="rId71" Type="http://schemas.openxmlformats.org/officeDocument/2006/relationships/worksheet" Target="worksheets/sheet70.xml"/><Relationship Id="rId72" Type="http://schemas.openxmlformats.org/officeDocument/2006/relationships/worksheet" Target="worksheets/sheet71.xml"/><Relationship Id="rId73" Type="http://schemas.openxmlformats.org/officeDocument/2006/relationships/worksheet" Target="worksheets/sheet72.xml"/><Relationship Id="rId74" Type="http://schemas.openxmlformats.org/officeDocument/2006/relationships/worksheet" Target="worksheets/sheet73.xml"/><Relationship Id="rId75" Type="http://schemas.openxmlformats.org/officeDocument/2006/relationships/worksheet" Target="worksheets/sheet74.xml"/><Relationship Id="rId76" Type="http://schemas.openxmlformats.org/officeDocument/2006/relationships/worksheet" Target="worksheets/sheet75.xml"/><Relationship Id="rId77" Type="http://schemas.openxmlformats.org/officeDocument/2006/relationships/worksheet" Target="worksheets/sheet76.xml"/><Relationship Id="rId78" Type="http://schemas.openxmlformats.org/officeDocument/2006/relationships/worksheet" Target="worksheets/sheet77.xml"/><Relationship Id="rId79" Type="http://schemas.openxmlformats.org/officeDocument/2006/relationships/worksheet" Target="worksheets/sheet78.xml"/><Relationship Id="rId80" Type="http://schemas.openxmlformats.org/officeDocument/2006/relationships/worksheet" Target="worksheets/sheet79.xml"/><Relationship Id="rId81" Type="http://schemas.openxmlformats.org/officeDocument/2006/relationships/worksheet" Target="worksheets/sheet80.xml"/><Relationship Id="rId82" Type="http://schemas.openxmlformats.org/officeDocument/2006/relationships/worksheet" Target="worksheets/sheet81.xml"/><Relationship Id="rId8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4.png"/><Relationship Id="rId3" Type="http://schemas.openxmlformats.org/officeDocument/2006/relationships/image" Target="../media/image5.png"/><Relationship Id="rId4" Type="http://schemas.openxmlformats.org/officeDocument/2006/relationships/image" Target="../media/image6.png"/><Relationship Id="rId5" Type="http://schemas.openxmlformats.org/officeDocument/2006/relationships/image" Target="../media/image7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8.png"/><Relationship Id="rId2" Type="http://schemas.openxmlformats.org/officeDocument/2006/relationships/image" Target="../media/image9.png"/><Relationship Id="rId3" Type="http://schemas.openxmlformats.org/officeDocument/2006/relationships/image" Target="../media/image10.png"/><Relationship Id="rId4" Type="http://schemas.openxmlformats.org/officeDocument/2006/relationships/image" Target="../media/image11.png"/><Relationship Id="rId5" Type="http://schemas.openxmlformats.org/officeDocument/2006/relationships/image" Target="../media/image12.png"/><Relationship Id="rId6" Type="http://schemas.openxmlformats.org/officeDocument/2006/relationships/image" Target="../media/image13.png"/><Relationship Id="rId7" Type="http://schemas.openxmlformats.org/officeDocument/2006/relationships/image" Target="../media/image14.png"/><Relationship Id="rId8" Type="http://schemas.openxmlformats.org/officeDocument/2006/relationships/image" Target="../media/image15.png"/><Relationship Id="rId9" Type="http://schemas.openxmlformats.org/officeDocument/2006/relationships/image" Target="../media/image16.png"/><Relationship Id="rId10" Type="http://schemas.openxmlformats.org/officeDocument/2006/relationships/image" Target="../media/image17.png"/><Relationship Id="rId11" Type="http://schemas.openxmlformats.org/officeDocument/2006/relationships/image" Target="../media/image18.png"/><Relationship Id="rId12" Type="http://schemas.openxmlformats.org/officeDocument/2006/relationships/image" Target="../media/image19.png"/><Relationship Id="rId13" Type="http://schemas.openxmlformats.org/officeDocument/2006/relationships/image" Target="../media/image20.png"/><Relationship Id="rId14" Type="http://schemas.openxmlformats.org/officeDocument/2006/relationships/image" Target="../media/image21.png"/><Relationship Id="rId15" Type="http://schemas.openxmlformats.org/officeDocument/2006/relationships/image" Target="../media/image22.png"/><Relationship Id="rId16" Type="http://schemas.openxmlformats.org/officeDocument/2006/relationships/image" Target="../media/image23.png"/><Relationship Id="rId17" Type="http://schemas.openxmlformats.org/officeDocument/2006/relationships/image" Target="../media/image24.png"/><Relationship Id="rId18" Type="http://schemas.openxmlformats.org/officeDocument/2006/relationships/image" Target="../media/image25.png"/><Relationship Id="rId19" Type="http://schemas.openxmlformats.org/officeDocument/2006/relationships/image" Target="../media/image26.png"/><Relationship Id="rId20" Type="http://schemas.openxmlformats.org/officeDocument/2006/relationships/image" Target="../media/image27.png"/><Relationship Id="rId21" Type="http://schemas.openxmlformats.org/officeDocument/2006/relationships/image" Target="../media/image28.png"/><Relationship Id="rId22" Type="http://schemas.openxmlformats.org/officeDocument/2006/relationships/image" Target="../media/image29.png"/><Relationship Id="rId23" Type="http://schemas.openxmlformats.org/officeDocument/2006/relationships/image" Target="../media/image30.png"/><Relationship Id="rId24" Type="http://schemas.openxmlformats.org/officeDocument/2006/relationships/image" Target="../media/image31.png"/><Relationship Id="rId25" Type="http://schemas.openxmlformats.org/officeDocument/2006/relationships/image" Target="../media/image32.png"/><Relationship Id="rId26" Type="http://schemas.openxmlformats.org/officeDocument/2006/relationships/image" Target="../media/image33.png"/><Relationship Id="rId27" Type="http://schemas.openxmlformats.org/officeDocument/2006/relationships/image" Target="../media/image34.png"/><Relationship Id="rId28" Type="http://schemas.openxmlformats.org/officeDocument/2006/relationships/image" Target="../media/image35.png"/><Relationship Id="rId29" Type="http://schemas.openxmlformats.org/officeDocument/2006/relationships/image" Target="../media/image36.png"/><Relationship Id="rId30" Type="http://schemas.openxmlformats.org/officeDocument/2006/relationships/image" Target="../media/image37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38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2</xdr:col>
      <xdr:colOff>228600</xdr:colOff>
      <xdr:row>40</xdr:row>
      <xdr:rowOff>171360</xdr:rowOff>
    </xdr:from>
    <xdr:to>
      <xdr:col>2</xdr:col>
      <xdr:colOff>237600</xdr:colOff>
      <xdr:row>40</xdr:row>
      <xdr:rowOff>180360</xdr:rowOff>
    </xdr:to>
    <xdr:pic>
      <xdr:nvPicPr>
        <xdr:cNvPr id="0" name="Picture 91" descr=""/>
        <xdr:cNvPicPr/>
      </xdr:nvPicPr>
      <xdr:blipFill>
        <a:blip r:embed="rId1"/>
        <a:stretch/>
      </xdr:blipFill>
      <xdr:spPr>
        <a:xfrm>
          <a:off x="4259880" y="10382040"/>
          <a:ext cx="9000" cy="90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2</xdr:col>
      <xdr:colOff>228600</xdr:colOff>
      <xdr:row>42</xdr:row>
      <xdr:rowOff>76320</xdr:rowOff>
    </xdr:from>
    <xdr:to>
      <xdr:col>2</xdr:col>
      <xdr:colOff>237600</xdr:colOff>
      <xdr:row>42</xdr:row>
      <xdr:rowOff>85320</xdr:rowOff>
    </xdr:to>
    <xdr:pic>
      <xdr:nvPicPr>
        <xdr:cNvPr id="1" name="Picture 91" descr=""/>
        <xdr:cNvPicPr/>
      </xdr:nvPicPr>
      <xdr:blipFill>
        <a:blip r:embed="rId2"/>
        <a:stretch/>
      </xdr:blipFill>
      <xdr:spPr>
        <a:xfrm>
          <a:off x="4259880" y="10797480"/>
          <a:ext cx="9000" cy="90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2</xdr:col>
      <xdr:colOff>228600</xdr:colOff>
      <xdr:row>3</xdr:row>
      <xdr:rowOff>171360</xdr:rowOff>
    </xdr:from>
    <xdr:to>
      <xdr:col>2</xdr:col>
      <xdr:colOff>237600</xdr:colOff>
      <xdr:row>3</xdr:row>
      <xdr:rowOff>180360</xdr:rowOff>
    </xdr:to>
    <xdr:pic>
      <xdr:nvPicPr>
        <xdr:cNvPr id="2" name="Picture 60" descr=""/>
        <xdr:cNvPicPr/>
      </xdr:nvPicPr>
      <xdr:blipFill>
        <a:blip r:embed="rId1"/>
        <a:stretch/>
      </xdr:blipFill>
      <xdr:spPr>
        <a:xfrm>
          <a:off x="4764240" y="937080"/>
          <a:ext cx="9000" cy="90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2</xdr:col>
      <xdr:colOff>228600</xdr:colOff>
      <xdr:row>3</xdr:row>
      <xdr:rowOff>171360</xdr:rowOff>
    </xdr:from>
    <xdr:to>
      <xdr:col>2</xdr:col>
      <xdr:colOff>237600</xdr:colOff>
      <xdr:row>3</xdr:row>
      <xdr:rowOff>180360</xdr:rowOff>
    </xdr:to>
    <xdr:pic>
      <xdr:nvPicPr>
        <xdr:cNvPr id="3" name="Picture 62" descr=""/>
        <xdr:cNvPicPr/>
      </xdr:nvPicPr>
      <xdr:blipFill>
        <a:blip r:embed="rId2"/>
        <a:stretch/>
      </xdr:blipFill>
      <xdr:spPr>
        <a:xfrm>
          <a:off x="4764240" y="937080"/>
          <a:ext cx="9000" cy="90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2</xdr:col>
      <xdr:colOff>228600</xdr:colOff>
      <xdr:row>3</xdr:row>
      <xdr:rowOff>171360</xdr:rowOff>
    </xdr:from>
    <xdr:to>
      <xdr:col>2</xdr:col>
      <xdr:colOff>237600</xdr:colOff>
      <xdr:row>3</xdr:row>
      <xdr:rowOff>180360</xdr:rowOff>
    </xdr:to>
    <xdr:pic>
      <xdr:nvPicPr>
        <xdr:cNvPr id="4" name="Picture 70" descr=""/>
        <xdr:cNvPicPr/>
      </xdr:nvPicPr>
      <xdr:blipFill>
        <a:blip r:embed="rId3"/>
        <a:stretch/>
      </xdr:blipFill>
      <xdr:spPr>
        <a:xfrm>
          <a:off x="4764240" y="937080"/>
          <a:ext cx="9000" cy="90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2</xdr:col>
      <xdr:colOff>228600</xdr:colOff>
      <xdr:row>3</xdr:row>
      <xdr:rowOff>171360</xdr:rowOff>
    </xdr:from>
    <xdr:to>
      <xdr:col>2</xdr:col>
      <xdr:colOff>237600</xdr:colOff>
      <xdr:row>3</xdr:row>
      <xdr:rowOff>180360</xdr:rowOff>
    </xdr:to>
    <xdr:pic>
      <xdr:nvPicPr>
        <xdr:cNvPr id="5" name="Picture 72" descr=""/>
        <xdr:cNvPicPr/>
      </xdr:nvPicPr>
      <xdr:blipFill>
        <a:blip r:embed="rId4"/>
        <a:stretch/>
      </xdr:blipFill>
      <xdr:spPr>
        <a:xfrm>
          <a:off x="4764240" y="937080"/>
          <a:ext cx="9000" cy="90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2</xdr:col>
      <xdr:colOff>228600</xdr:colOff>
      <xdr:row>3</xdr:row>
      <xdr:rowOff>171360</xdr:rowOff>
    </xdr:from>
    <xdr:to>
      <xdr:col>2</xdr:col>
      <xdr:colOff>237600</xdr:colOff>
      <xdr:row>3</xdr:row>
      <xdr:rowOff>180360</xdr:rowOff>
    </xdr:to>
    <xdr:pic>
      <xdr:nvPicPr>
        <xdr:cNvPr id="6" name="Picture 62" descr=""/>
        <xdr:cNvPicPr/>
      </xdr:nvPicPr>
      <xdr:blipFill>
        <a:blip r:embed="rId5"/>
        <a:stretch/>
      </xdr:blipFill>
      <xdr:spPr>
        <a:xfrm>
          <a:off x="4764240" y="937080"/>
          <a:ext cx="9000" cy="90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2</xdr:col>
      <xdr:colOff>228600</xdr:colOff>
      <xdr:row>0</xdr:row>
      <xdr:rowOff>0</xdr:rowOff>
    </xdr:from>
    <xdr:to>
      <xdr:col>2</xdr:col>
      <xdr:colOff>237600</xdr:colOff>
      <xdr:row>0</xdr:row>
      <xdr:rowOff>9000</xdr:rowOff>
    </xdr:to>
    <xdr:pic>
      <xdr:nvPicPr>
        <xdr:cNvPr id="7" name="Picture 42" descr=""/>
        <xdr:cNvPicPr/>
      </xdr:nvPicPr>
      <xdr:blipFill>
        <a:blip r:embed="rId1"/>
        <a:stretch/>
      </xdr:blipFill>
      <xdr:spPr>
        <a:xfrm>
          <a:off x="4602240" y="0"/>
          <a:ext cx="9000" cy="90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2</xdr:col>
      <xdr:colOff>228600</xdr:colOff>
      <xdr:row>0</xdr:row>
      <xdr:rowOff>0</xdr:rowOff>
    </xdr:from>
    <xdr:to>
      <xdr:col>2</xdr:col>
      <xdr:colOff>237600</xdr:colOff>
      <xdr:row>0</xdr:row>
      <xdr:rowOff>9000</xdr:rowOff>
    </xdr:to>
    <xdr:pic>
      <xdr:nvPicPr>
        <xdr:cNvPr id="8" name="Picture 65" descr=""/>
        <xdr:cNvPicPr/>
      </xdr:nvPicPr>
      <xdr:blipFill>
        <a:blip r:embed="rId2"/>
        <a:stretch/>
      </xdr:blipFill>
      <xdr:spPr>
        <a:xfrm>
          <a:off x="4602240" y="0"/>
          <a:ext cx="9000" cy="90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2</xdr:col>
      <xdr:colOff>228600</xdr:colOff>
      <xdr:row>0</xdr:row>
      <xdr:rowOff>0</xdr:rowOff>
    </xdr:from>
    <xdr:to>
      <xdr:col>2</xdr:col>
      <xdr:colOff>237600</xdr:colOff>
      <xdr:row>0</xdr:row>
      <xdr:rowOff>9000</xdr:rowOff>
    </xdr:to>
    <xdr:pic>
      <xdr:nvPicPr>
        <xdr:cNvPr id="9" name="Picture 75" descr=""/>
        <xdr:cNvPicPr/>
      </xdr:nvPicPr>
      <xdr:blipFill>
        <a:blip r:embed="rId3"/>
        <a:stretch/>
      </xdr:blipFill>
      <xdr:spPr>
        <a:xfrm>
          <a:off x="4602240" y="0"/>
          <a:ext cx="9000" cy="90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2</xdr:col>
      <xdr:colOff>228600</xdr:colOff>
      <xdr:row>0</xdr:row>
      <xdr:rowOff>0</xdr:rowOff>
    </xdr:from>
    <xdr:to>
      <xdr:col>2</xdr:col>
      <xdr:colOff>237600</xdr:colOff>
      <xdr:row>0</xdr:row>
      <xdr:rowOff>9000</xdr:rowOff>
    </xdr:to>
    <xdr:pic>
      <xdr:nvPicPr>
        <xdr:cNvPr id="10" name="Picture 84" descr=""/>
        <xdr:cNvPicPr/>
      </xdr:nvPicPr>
      <xdr:blipFill>
        <a:blip r:embed="rId4"/>
        <a:stretch/>
      </xdr:blipFill>
      <xdr:spPr>
        <a:xfrm>
          <a:off x="4602240" y="0"/>
          <a:ext cx="9000" cy="90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2</xdr:col>
      <xdr:colOff>228600</xdr:colOff>
      <xdr:row>0</xdr:row>
      <xdr:rowOff>171360</xdr:rowOff>
    </xdr:from>
    <xdr:to>
      <xdr:col>2</xdr:col>
      <xdr:colOff>237600</xdr:colOff>
      <xdr:row>0</xdr:row>
      <xdr:rowOff>180360</xdr:rowOff>
    </xdr:to>
    <xdr:pic>
      <xdr:nvPicPr>
        <xdr:cNvPr id="11" name="Picture 98" descr=""/>
        <xdr:cNvPicPr/>
      </xdr:nvPicPr>
      <xdr:blipFill>
        <a:blip r:embed="rId5"/>
        <a:stretch/>
      </xdr:blipFill>
      <xdr:spPr>
        <a:xfrm>
          <a:off x="4602240" y="171360"/>
          <a:ext cx="9000" cy="90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2</xdr:col>
      <xdr:colOff>228600</xdr:colOff>
      <xdr:row>0</xdr:row>
      <xdr:rowOff>0</xdr:rowOff>
    </xdr:from>
    <xdr:to>
      <xdr:col>2</xdr:col>
      <xdr:colOff>237600</xdr:colOff>
      <xdr:row>0</xdr:row>
      <xdr:rowOff>9000</xdr:rowOff>
    </xdr:to>
    <xdr:pic>
      <xdr:nvPicPr>
        <xdr:cNvPr id="12" name="Picture 4" descr=""/>
        <xdr:cNvPicPr/>
      </xdr:nvPicPr>
      <xdr:blipFill>
        <a:blip r:embed="rId6"/>
        <a:stretch/>
      </xdr:blipFill>
      <xdr:spPr>
        <a:xfrm>
          <a:off x="4602240" y="0"/>
          <a:ext cx="9000" cy="90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2</xdr:col>
      <xdr:colOff>228600</xdr:colOff>
      <xdr:row>0</xdr:row>
      <xdr:rowOff>0</xdr:rowOff>
    </xdr:from>
    <xdr:to>
      <xdr:col>2</xdr:col>
      <xdr:colOff>237600</xdr:colOff>
      <xdr:row>0</xdr:row>
      <xdr:rowOff>9000</xdr:rowOff>
    </xdr:to>
    <xdr:pic>
      <xdr:nvPicPr>
        <xdr:cNvPr id="13" name="Picture 77" descr=""/>
        <xdr:cNvPicPr/>
      </xdr:nvPicPr>
      <xdr:blipFill>
        <a:blip r:embed="rId7"/>
        <a:stretch/>
      </xdr:blipFill>
      <xdr:spPr>
        <a:xfrm>
          <a:off x="4602240" y="0"/>
          <a:ext cx="9000" cy="90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2</xdr:col>
      <xdr:colOff>228600</xdr:colOff>
      <xdr:row>0</xdr:row>
      <xdr:rowOff>0</xdr:rowOff>
    </xdr:from>
    <xdr:to>
      <xdr:col>2</xdr:col>
      <xdr:colOff>237600</xdr:colOff>
      <xdr:row>0</xdr:row>
      <xdr:rowOff>9000</xdr:rowOff>
    </xdr:to>
    <xdr:pic>
      <xdr:nvPicPr>
        <xdr:cNvPr id="14" name="Picture 78" descr=""/>
        <xdr:cNvPicPr/>
      </xdr:nvPicPr>
      <xdr:blipFill>
        <a:blip r:embed="rId8"/>
        <a:stretch/>
      </xdr:blipFill>
      <xdr:spPr>
        <a:xfrm>
          <a:off x="4602240" y="0"/>
          <a:ext cx="9000" cy="90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2</xdr:col>
      <xdr:colOff>228600</xdr:colOff>
      <xdr:row>0</xdr:row>
      <xdr:rowOff>0</xdr:rowOff>
    </xdr:from>
    <xdr:to>
      <xdr:col>2</xdr:col>
      <xdr:colOff>237600</xdr:colOff>
      <xdr:row>0</xdr:row>
      <xdr:rowOff>9000</xdr:rowOff>
    </xdr:to>
    <xdr:pic>
      <xdr:nvPicPr>
        <xdr:cNvPr id="15" name="Picture 4" descr=""/>
        <xdr:cNvPicPr/>
      </xdr:nvPicPr>
      <xdr:blipFill>
        <a:blip r:embed="rId9"/>
        <a:stretch/>
      </xdr:blipFill>
      <xdr:spPr>
        <a:xfrm>
          <a:off x="4602240" y="0"/>
          <a:ext cx="9000" cy="90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2</xdr:col>
      <xdr:colOff>228600</xdr:colOff>
      <xdr:row>0</xdr:row>
      <xdr:rowOff>0</xdr:rowOff>
    </xdr:from>
    <xdr:to>
      <xdr:col>2</xdr:col>
      <xdr:colOff>237600</xdr:colOff>
      <xdr:row>0</xdr:row>
      <xdr:rowOff>9000</xdr:rowOff>
    </xdr:to>
    <xdr:pic>
      <xdr:nvPicPr>
        <xdr:cNvPr id="16" name="Picture 75" descr=""/>
        <xdr:cNvPicPr/>
      </xdr:nvPicPr>
      <xdr:blipFill>
        <a:blip r:embed="rId10"/>
        <a:stretch/>
      </xdr:blipFill>
      <xdr:spPr>
        <a:xfrm>
          <a:off x="4602240" y="0"/>
          <a:ext cx="9000" cy="90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2</xdr:col>
      <xdr:colOff>228600</xdr:colOff>
      <xdr:row>0</xdr:row>
      <xdr:rowOff>0</xdr:rowOff>
    </xdr:from>
    <xdr:to>
      <xdr:col>2</xdr:col>
      <xdr:colOff>237600</xdr:colOff>
      <xdr:row>0</xdr:row>
      <xdr:rowOff>9000</xdr:rowOff>
    </xdr:to>
    <xdr:pic>
      <xdr:nvPicPr>
        <xdr:cNvPr id="17" name="Picture 75" descr=""/>
        <xdr:cNvPicPr/>
      </xdr:nvPicPr>
      <xdr:blipFill>
        <a:blip r:embed="rId11"/>
        <a:stretch/>
      </xdr:blipFill>
      <xdr:spPr>
        <a:xfrm>
          <a:off x="4602240" y="0"/>
          <a:ext cx="9000" cy="90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2</xdr:col>
      <xdr:colOff>228600</xdr:colOff>
      <xdr:row>0</xdr:row>
      <xdr:rowOff>0</xdr:rowOff>
    </xdr:from>
    <xdr:to>
      <xdr:col>2</xdr:col>
      <xdr:colOff>237600</xdr:colOff>
      <xdr:row>0</xdr:row>
      <xdr:rowOff>9000</xdr:rowOff>
    </xdr:to>
    <xdr:pic>
      <xdr:nvPicPr>
        <xdr:cNvPr id="18" name="Picture 75" descr=""/>
        <xdr:cNvPicPr/>
      </xdr:nvPicPr>
      <xdr:blipFill>
        <a:blip r:embed="rId12"/>
        <a:stretch/>
      </xdr:blipFill>
      <xdr:spPr>
        <a:xfrm>
          <a:off x="4602240" y="0"/>
          <a:ext cx="9000" cy="90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2</xdr:col>
      <xdr:colOff>228600</xdr:colOff>
      <xdr:row>0</xdr:row>
      <xdr:rowOff>0</xdr:rowOff>
    </xdr:from>
    <xdr:to>
      <xdr:col>2</xdr:col>
      <xdr:colOff>237600</xdr:colOff>
      <xdr:row>0</xdr:row>
      <xdr:rowOff>9000</xdr:rowOff>
    </xdr:to>
    <xdr:pic>
      <xdr:nvPicPr>
        <xdr:cNvPr id="19" name="Picture 75" descr=""/>
        <xdr:cNvPicPr/>
      </xdr:nvPicPr>
      <xdr:blipFill>
        <a:blip r:embed="rId13"/>
        <a:stretch/>
      </xdr:blipFill>
      <xdr:spPr>
        <a:xfrm>
          <a:off x="4602240" y="0"/>
          <a:ext cx="9000" cy="90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2</xdr:col>
      <xdr:colOff>228600</xdr:colOff>
      <xdr:row>0</xdr:row>
      <xdr:rowOff>0</xdr:rowOff>
    </xdr:from>
    <xdr:to>
      <xdr:col>2</xdr:col>
      <xdr:colOff>237600</xdr:colOff>
      <xdr:row>0</xdr:row>
      <xdr:rowOff>9000</xdr:rowOff>
    </xdr:to>
    <xdr:pic>
      <xdr:nvPicPr>
        <xdr:cNvPr id="20" name="Picture 75" descr=""/>
        <xdr:cNvPicPr/>
      </xdr:nvPicPr>
      <xdr:blipFill>
        <a:blip r:embed="rId14"/>
        <a:stretch/>
      </xdr:blipFill>
      <xdr:spPr>
        <a:xfrm>
          <a:off x="4602240" y="0"/>
          <a:ext cx="9000" cy="90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2</xdr:col>
      <xdr:colOff>228600</xdr:colOff>
      <xdr:row>0</xdr:row>
      <xdr:rowOff>0</xdr:rowOff>
    </xdr:from>
    <xdr:to>
      <xdr:col>2</xdr:col>
      <xdr:colOff>237600</xdr:colOff>
      <xdr:row>0</xdr:row>
      <xdr:rowOff>9000</xdr:rowOff>
    </xdr:to>
    <xdr:pic>
      <xdr:nvPicPr>
        <xdr:cNvPr id="21" name="Picture 65" descr=""/>
        <xdr:cNvPicPr/>
      </xdr:nvPicPr>
      <xdr:blipFill>
        <a:blip r:embed="rId15"/>
        <a:stretch/>
      </xdr:blipFill>
      <xdr:spPr>
        <a:xfrm>
          <a:off x="4602240" y="0"/>
          <a:ext cx="9000" cy="90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2</xdr:col>
      <xdr:colOff>228600</xdr:colOff>
      <xdr:row>0</xdr:row>
      <xdr:rowOff>0</xdr:rowOff>
    </xdr:from>
    <xdr:to>
      <xdr:col>2</xdr:col>
      <xdr:colOff>237600</xdr:colOff>
      <xdr:row>0</xdr:row>
      <xdr:rowOff>9000</xdr:rowOff>
    </xdr:to>
    <xdr:pic>
      <xdr:nvPicPr>
        <xdr:cNvPr id="22" name="Picture 4" descr=""/>
        <xdr:cNvPicPr/>
      </xdr:nvPicPr>
      <xdr:blipFill>
        <a:blip r:embed="rId16"/>
        <a:stretch/>
      </xdr:blipFill>
      <xdr:spPr>
        <a:xfrm>
          <a:off x="4602240" y="0"/>
          <a:ext cx="9000" cy="90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2</xdr:col>
      <xdr:colOff>228600</xdr:colOff>
      <xdr:row>0</xdr:row>
      <xdr:rowOff>0</xdr:rowOff>
    </xdr:from>
    <xdr:to>
      <xdr:col>2</xdr:col>
      <xdr:colOff>237600</xdr:colOff>
      <xdr:row>0</xdr:row>
      <xdr:rowOff>9000</xdr:rowOff>
    </xdr:to>
    <xdr:pic>
      <xdr:nvPicPr>
        <xdr:cNvPr id="23" name="Picture 65" descr=""/>
        <xdr:cNvPicPr/>
      </xdr:nvPicPr>
      <xdr:blipFill>
        <a:blip r:embed="rId17"/>
        <a:stretch/>
      </xdr:blipFill>
      <xdr:spPr>
        <a:xfrm>
          <a:off x="4602240" y="0"/>
          <a:ext cx="9000" cy="90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2</xdr:col>
      <xdr:colOff>228600</xdr:colOff>
      <xdr:row>0</xdr:row>
      <xdr:rowOff>0</xdr:rowOff>
    </xdr:from>
    <xdr:to>
      <xdr:col>2</xdr:col>
      <xdr:colOff>237600</xdr:colOff>
      <xdr:row>0</xdr:row>
      <xdr:rowOff>9000</xdr:rowOff>
    </xdr:to>
    <xdr:pic>
      <xdr:nvPicPr>
        <xdr:cNvPr id="24" name="Picture 4" descr=""/>
        <xdr:cNvPicPr/>
      </xdr:nvPicPr>
      <xdr:blipFill>
        <a:blip r:embed="rId18"/>
        <a:stretch/>
      </xdr:blipFill>
      <xdr:spPr>
        <a:xfrm>
          <a:off x="4602240" y="0"/>
          <a:ext cx="9000" cy="90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2</xdr:col>
      <xdr:colOff>228600</xdr:colOff>
      <xdr:row>0</xdr:row>
      <xdr:rowOff>0</xdr:rowOff>
    </xdr:from>
    <xdr:to>
      <xdr:col>2</xdr:col>
      <xdr:colOff>237600</xdr:colOff>
      <xdr:row>0</xdr:row>
      <xdr:rowOff>9000</xdr:rowOff>
    </xdr:to>
    <xdr:pic>
      <xdr:nvPicPr>
        <xdr:cNvPr id="25" name="Picture 65" descr=""/>
        <xdr:cNvPicPr/>
      </xdr:nvPicPr>
      <xdr:blipFill>
        <a:blip r:embed="rId19"/>
        <a:stretch/>
      </xdr:blipFill>
      <xdr:spPr>
        <a:xfrm>
          <a:off x="4602240" y="0"/>
          <a:ext cx="9000" cy="90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2</xdr:col>
      <xdr:colOff>228600</xdr:colOff>
      <xdr:row>0</xdr:row>
      <xdr:rowOff>0</xdr:rowOff>
    </xdr:from>
    <xdr:to>
      <xdr:col>2</xdr:col>
      <xdr:colOff>237600</xdr:colOff>
      <xdr:row>0</xdr:row>
      <xdr:rowOff>9000</xdr:rowOff>
    </xdr:to>
    <xdr:pic>
      <xdr:nvPicPr>
        <xdr:cNvPr id="26" name="Picture 4" descr=""/>
        <xdr:cNvPicPr/>
      </xdr:nvPicPr>
      <xdr:blipFill>
        <a:blip r:embed="rId20"/>
        <a:stretch/>
      </xdr:blipFill>
      <xdr:spPr>
        <a:xfrm>
          <a:off x="4602240" y="0"/>
          <a:ext cx="9000" cy="90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2</xdr:col>
      <xdr:colOff>228600</xdr:colOff>
      <xdr:row>0</xdr:row>
      <xdr:rowOff>0</xdr:rowOff>
    </xdr:from>
    <xdr:to>
      <xdr:col>2</xdr:col>
      <xdr:colOff>237600</xdr:colOff>
      <xdr:row>0</xdr:row>
      <xdr:rowOff>9000</xdr:rowOff>
    </xdr:to>
    <xdr:pic>
      <xdr:nvPicPr>
        <xdr:cNvPr id="27" name="Picture 42" descr=""/>
        <xdr:cNvPicPr/>
      </xdr:nvPicPr>
      <xdr:blipFill>
        <a:blip r:embed="rId21"/>
        <a:stretch/>
      </xdr:blipFill>
      <xdr:spPr>
        <a:xfrm>
          <a:off x="4602240" y="0"/>
          <a:ext cx="9000" cy="90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2</xdr:col>
      <xdr:colOff>228600</xdr:colOff>
      <xdr:row>0</xdr:row>
      <xdr:rowOff>0</xdr:rowOff>
    </xdr:from>
    <xdr:to>
      <xdr:col>2</xdr:col>
      <xdr:colOff>237600</xdr:colOff>
      <xdr:row>0</xdr:row>
      <xdr:rowOff>9000</xdr:rowOff>
    </xdr:to>
    <xdr:pic>
      <xdr:nvPicPr>
        <xdr:cNvPr id="28" name="Picture 65" descr=""/>
        <xdr:cNvPicPr/>
      </xdr:nvPicPr>
      <xdr:blipFill>
        <a:blip r:embed="rId22"/>
        <a:stretch/>
      </xdr:blipFill>
      <xdr:spPr>
        <a:xfrm>
          <a:off x="4602240" y="0"/>
          <a:ext cx="9000" cy="90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2</xdr:col>
      <xdr:colOff>228600</xdr:colOff>
      <xdr:row>0</xdr:row>
      <xdr:rowOff>0</xdr:rowOff>
    </xdr:from>
    <xdr:to>
      <xdr:col>2</xdr:col>
      <xdr:colOff>237600</xdr:colOff>
      <xdr:row>0</xdr:row>
      <xdr:rowOff>9000</xdr:rowOff>
    </xdr:to>
    <xdr:pic>
      <xdr:nvPicPr>
        <xdr:cNvPr id="29" name="Picture 75" descr=""/>
        <xdr:cNvPicPr/>
      </xdr:nvPicPr>
      <xdr:blipFill>
        <a:blip r:embed="rId23"/>
        <a:stretch/>
      </xdr:blipFill>
      <xdr:spPr>
        <a:xfrm>
          <a:off x="4602240" y="0"/>
          <a:ext cx="9000" cy="90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2</xdr:col>
      <xdr:colOff>228600</xdr:colOff>
      <xdr:row>0</xdr:row>
      <xdr:rowOff>0</xdr:rowOff>
    </xdr:from>
    <xdr:to>
      <xdr:col>2</xdr:col>
      <xdr:colOff>237600</xdr:colOff>
      <xdr:row>0</xdr:row>
      <xdr:rowOff>9000</xdr:rowOff>
    </xdr:to>
    <xdr:pic>
      <xdr:nvPicPr>
        <xdr:cNvPr id="30" name="Picture 4" descr=""/>
        <xdr:cNvPicPr/>
      </xdr:nvPicPr>
      <xdr:blipFill>
        <a:blip r:embed="rId24"/>
        <a:stretch/>
      </xdr:blipFill>
      <xdr:spPr>
        <a:xfrm>
          <a:off x="4602240" y="0"/>
          <a:ext cx="9000" cy="90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2</xdr:col>
      <xdr:colOff>228600</xdr:colOff>
      <xdr:row>0</xdr:row>
      <xdr:rowOff>0</xdr:rowOff>
    </xdr:from>
    <xdr:to>
      <xdr:col>2</xdr:col>
      <xdr:colOff>237600</xdr:colOff>
      <xdr:row>0</xdr:row>
      <xdr:rowOff>9000</xdr:rowOff>
    </xdr:to>
    <xdr:pic>
      <xdr:nvPicPr>
        <xdr:cNvPr id="31" name="Picture 4" descr=""/>
        <xdr:cNvPicPr/>
      </xdr:nvPicPr>
      <xdr:blipFill>
        <a:blip r:embed="rId25"/>
        <a:stretch/>
      </xdr:blipFill>
      <xdr:spPr>
        <a:xfrm>
          <a:off x="4602240" y="0"/>
          <a:ext cx="9000" cy="90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2</xdr:col>
      <xdr:colOff>228600</xdr:colOff>
      <xdr:row>0</xdr:row>
      <xdr:rowOff>0</xdr:rowOff>
    </xdr:from>
    <xdr:to>
      <xdr:col>2</xdr:col>
      <xdr:colOff>237600</xdr:colOff>
      <xdr:row>0</xdr:row>
      <xdr:rowOff>9000</xdr:rowOff>
    </xdr:to>
    <xdr:pic>
      <xdr:nvPicPr>
        <xdr:cNvPr id="32" name="Picture 75" descr=""/>
        <xdr:cNvPicPr/>
      </xdr:nvPicPr>
      <xdr:blipFill>
        <a:blip r:embed="rId26"/>
        <a:stretch/>
      </xdr:blipFill>
      <xdr:spPr>
        <a:xfrm>
          <a:off x="4602240" y="0"/>
          <a:ext cx="9000" cy="90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2</xdr:col>
      <xdr:colOff>228600</xdr:colOff>
      <xdr:row>0</xdr:row>
      <xdr:rowOff>0</xdr:rowOff>
    </xdr:from>
    <xdr:to>
      <xdr:col>2</xdr:col>
      <xdr:colOff>237600</xdr:colOff>
      <xdr:row>0</xdr:row>
      <xdr:rowOff>9000</xdr:rowOff>
    </xdr:to>
    <xdr:pic>
      <xdr:nvPicPr>
        <xdr:cNvPr id="33" name="Picture 75" descr=""/>
        <xdr:cNvPicPr/>
      </xdr:nvPicPr>
      <xdr:blipFill>
        <a:blip r:embed="rId27"/>
        <a:stretch/>
      </xdr:blipFill>
      <xdr:spPr>
        <a:xfrm>
          <a:off x="4602240" y="0"/>
          <a:ext cx="9000" cy="90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2</xdr:col>
      <xdr:colOff>228600</xdr:colOff>
      <xdr:row>0</xdr:row>
      <xdr:rowOff>0</xdr:rowOff>
    </xdr:from>
    <xdr:to>
      <xdr:col>2</xdr:col>
      <xdr:colOff>237600</xdr:colOff>
      <xdr:row>0</xdr:row>
      <xdr:rowOff>9000</xdr:rowOff>
    </xdr:to>
    <xdr:pic>
      <xdr:nvPicPr>
        <xdr:cNvPr id="34" name="Picture 75" descr=""/>
        <xdr:cNvPicPr/>
      </xdr:nvPicPr>
      <xdr:blipFill>
        <a:blip r:embed="rId28"/>
        <a:stretch/>
      </xdr:blipFill>
      <xdr:spPr>
        <a:xfrm>
          <a:off x="4602240" y="0"/>
          <a:ext cx="9000" cy="90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2</xdr:col>
      <xdr:colOff>228600</xdr:colOff>
      <xdr:row>0</xdr:row>
      <xdr:rowOff>0</xdr:rowOff>
    </xdr:from>
    <xdr:to>
      <xdr:col>2</xdr:col>
      <xdr:colOff>237600</xdr:colOff>
      <xdr:row>0</xdr:row>
      <xdr:rowOff>9000</xdr:rowOff>
    </xdr:to>
    <xdr:pic>
      <xdr:nvPicPr>
        <xdr:cNvPr id="35" name="Picture 75" descr=""/>
        <xdr:cNvPicPr/>
      </xdr:nvPicPr>
      <xdr:blipFill>
        <a:blip r:embed="rId29"/>
        <a:stretch/>
      </xdr:blipFill>
      <xdr:spPr>
        <a:xfrm>
          <a:off x="4602240" y="0"/>
          <a:ext cx="9000" cy="90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2</xdr:col>
      <xdr:colOff>228600</xdr:colOff>
      <xdr:row>0</xdr:row>
      <xdr:rowOff>0</xdr:rowOff>
    </xdr:from>
    <xdr:to>
      <xdr:col>2</xdr:col>
      <xdr:colOff>237600</xdr:colOff>
      <xdr:row>0</xdr:row>
      <xdr:rowOff>9000</xdr:rowOff>
    </xdr:to>
    <xdr:pic>
      <xdr:nvPicPr>
        <xdr:cNvPr id="36" name="Picture 75" descr=""/>
        <xdr:cNvPicPr/>
      </xdr:nvPicPr>
      <xdr:blipFill>
        <a:blip r:embed="rId30"/>
        <a:stretch/>
      </xdr:blipFill>
      <xdr:spPr>
        <a:xfrm>
          <a:off x="4602240" y="0"/>
          <a:ext cx="9000" cy="90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2</xdr:col>
      <xdr:colOff>228600</xdr:colOff>
      <xdr:row>50</xdr:row>
      <xdr:rowOff>171360</xdr:rowOff>
    </xdr:from>
    <xdr:to>
      <xdr:col>2</xdr:col>
      <xdr:colOff>237600</xdr:colOff>
      <xdr:row>50</xdr:row>
      <xdr:rowOff>180360</xdr:rowOff>
    </xdr:to>
    <xdr:pic>
      <xdr:nvPicPr>
        <xdr:cNvPr id="37" name="Picture 98" descr=""/>
        <xdr:cNvPicPr/>
      </xdr:nvPicPr>
      <xdr:blipFill>
        <a:blip r:embed="rId1"/>
        <a:stretch/>
      </xdr:blipFill>
      <xdr:spPr>
        <a:xfrm>
          <a:off x="4491720" y="12934800"/>
          <a:ext cx="9000" cy="90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46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65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78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2.7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3" activeCellId="0" sqref="D3"/>
    </sheetView>
  </sheetViews>
  <sheetFormatPr defaultColWidth="11.58984375" defaultRowHeight="20.1" zeroHeight="false" outlineLevelRow="0" outlineLevelCol="0"/>
  <cols>
    <col collapsed="false" customWidth="true" hidden="false" outlineLevel="0" max="1" min="1" style="17" width="21.86"/>
    <col collapsed="false" customWidth="true" hidden="false" outlineLevel="0" max="2" min="2" style="17" width="41.86"/>
    <col collapsed="false" customWidth="true" hidden="false" outlineLevel="0" max="3" min="3" style="17" width="16.71"/>
    <col collapsed="false" customWidth="true" hidden="false" outlineLevel="0" max="4" min="4" style="17" width="27.29"/>
    <col collapsed="false" customWidth="true" hidden="false" outlineLevel="0" max="6" min="5" style="17" width="13.01"/>
    <col collapsed="false" customWidth="false" hidden="false" outlineLevel="0" max="1024" min="7" style="17" width="11.57"/>
  </cols>
  <sheetData>
    <row r="1" customFormat="false" ht="20.1" hidden="false" customHeight="true" outlineLevel="0" collapsed="false">
      <c r="A1" s="18" t="s">
        <v>4</v>
      </c>
      <c r="B1" s="19" t="s">
        <v>3</v>
      </c>
      <c r="C1" s="19"/>
      <c r="D1" s="19"/>
      <c r="E1" s="19"/>
      <c r="F1" s="20" t="s">
        <v>111</v>
      </c>
    </row>
    <row r="2" customFormat="false" ht="20.1" hidden="false" customHeight="true" outlineLevel="0" collapsed="false">
      <c r="A2" s="21"/>
      <c r="B2" s="22"/>
      <c r="C2" s="22"/>
      <c r="D2" s="22"/>
      <c r="E2" s="23"/>
      <c r="F2" s="23"/>
    </row>
    <row r="3" customFormat="false" ht="20.1" hidden="false" customHeight="true" outlineLevel="0" collapsed="false">
      <c r="A3" s="24" t="s">
        <v>112</v>
      </c>
      <c r="B3" s="25" t="s">
        <v>113</v>
      </c>
      <c r="C3" s="26" t="s">
        <v>114</v>
      </c>
      <c r="D3" s="27" t="s">
        <v>115</v>
      </c>
      <c r="E3" s="28" t="s">
        <v>116</v>
      </c>
      <c r="F3" s="28" t="s">
        <v>117</v>
      </c>
    </row>
    <row r="4" customFormat="false" ht="20.1" hidden="false" customHeight="true" outlineLevel="0" collapsed="false">
      <c r="A4" s="24"/>
      <c r="B4" s="25"/>
      <c r="C4" s="26"/>
      <c r="D4" s="27"/>
      <c r="E4" s="29" t="n">
        <v>0</v>
      </c>
      <c r="F4" s="29" t="n">
        <v>7903.04</v>
      </c>
    </row>
    <row r="5" customFormat="false" ht="20.1" hidden="false" customHeight="true" outlineLevel="0" collapsed="false">
      <c r="A5" s="30" t="s">
        <v>118</v>
      </c>
      <c r="B5" s="31" t="s">
        <v>119</v>
      </c>
      <c r="C5" s="32" t="s">
        <v>120</v>
      </c>
      <c r="D5" s="33" t="s">
        <v>121</v>
      </c>
      <c r="E5" s="29"/>
      <c r="F5" s="29" t="n">
        <v>2690.8</v>
      </c>
    </row>
    <row r="6" customFormat="false" ht="20.1" hidden="false" customHeight="true" outlineLevel="0" collapsed="false">
      <c r="A6" s="34" t="s">
        <v>122</v>
      </c>
      <c r="B6" s="35" t="s">
        <v>123</v>
      </c>
      <c r="C6" s="34" t="s">
        <v>124</v>
      </c>
      <c r="D6" s="36" t="s">
        <v>125</v>
      </c>
      <c r="E6" s="37"/>
      <c r="F6" s="37" t="n">
        <v>1241.21</v>
      </c>
    </row>
    <row r="7" customFormat="false" ht="21" hidden="false" customHeight="true" outlineLevel="0" collapsed="false">
      <c r="A7" s="38" t="s">
        <v>126</v>
      </c>
      <c r="B7" s="39" t="s">
        <v>127</v>
      </c>
      <c r="C7" s="40" t="s">
        <v>124</v>
      </c>
      <c r="D7" s="41" t="s">
        <v>125</v>
      </c>
      <c r="E7" s="42"/>
      <c r="F7" s="42" t="n">
        <v>1000</v>
      </c>
    </row>
    <row r="8" customFormat="false" ht="20.1" hidden="false" customHeight="true" outlineLevel="0" collapsed="false">
      <c r="A8" s="43" t="s">
        <v>128</v>
      </c>
      <c r="B8" s="44" t="s">
        <v>129</v>
      </c>
      <c r="C8" s="43" t="s">
        <v>124</v>
      </c>
      <c r="D8" s="45" t="s">
        <v>125</v>
      </c>
      <c r="E8" s="46"/>
      <c r="F8" s="47" t="n">
        <v>1400</v>
      </c>
    </row>
    <row r="9" customFormat="false" ht="20.1" hidden="false" customHeight="true" outlineLevel="0" collapsed="false">
      <c r="A9" s="48" t="s">
        <v>130</v>
      </c>
      <c r="B9" s="49" t="s">
        <v>131</v>
      </c>
      <c r="C9" s="50" t="s">
        <v>132</v>
      </c>
      <c r="D9" s="51" t="s">
        <v>133</v>
      </c>
      <c r="E9" s="52"/>
      <c r="F9" s="52" t="n">
        <v>360</v>
      </c>
    </row>
    <row r="10" customFormat="false" ht="20.1" hidden="false" customHeight="true" outlineLevel="0" collapsed="false">
      <c r="A10" s="48" t="s">
        <v>134</v>
      </c>
      <c r="B10" s="49" t="s">
        <v>135</v>
      </c>
      <c r="C10" s="50" t="s">
        <v>132</v>
      </c>
      <c r="D10" s="51" t="s">
        <v>133</v>
      </c>
      <c r="E10" s="52"/>
      <c r="F10" s="52" t="n">
        <v>1211.03</v>
      </c>
    </row>
    <row r="11" customFormat="false" ht="20.1" hidden="false" customHeight="true" outlineLevel="0" collapsed="false">
      <c r="A11" s="48"/>
      <c r="B11" s="49"/>
      <c r="C11" s="50"/>
      <c r="D11" s="51"/>
      <c r="E11" s="52"/>
      <c r="F11" s="52"/>
    </row>
    <row r="12" customFormat="false" ht="20.1" hidden="false" customHeight="true" outlineLevel="0" collapsed="false">
      <c r="A12" s="48"/>
      <c r="B12" s="49"/>
      <c r="C12" s="50"/>
      <c r="D12" s="53"/>
      <c r="E12" s="52"/>
      <c r="F12" s="52"/>
    </row>
    <row r="13" customFormat="false" ht="20.1" hidden="false" customHeight="true" outlineLevel="0" collapsed="false">
      <c r="A13" s="48"/>
      <c r="B13" s="49"/>
      <c r="C13" s="50"/>
      <c r="D13" s="51"/>
      <c r="E13" s="52"/>
      <c r="F13" s="52"/>
    </row>
    <row r="14" customFormat="false" ht="20.1" hidden="false" customHeight="true" outlineLevel="0" collapsed="false">
      <c r="A14" s="48"/>
      <c r="B14" s="49"/>
      <c r="C14" s="50"/>
      <c r="D14" s="51"/>
      <c r="E14" s="52"/>
      <c r="F14" s="52"/>
    </row>
    <row r="15" customFormat="false" ht="20.1" hidden="false" customHeight="true" outlineLevel="0" collapsed="false">
      <c r="A15" s="48"/>
      <c r="B15" s="49"/>
      <c r="C15" s="50"/>
      <c r="D15" s="51"/>
      <c r="E15" s="52"/>
      <c r="F15" s="52"/>
    </row>
    <row r="16" customFormat="false" ht="20.1" hidden="false" customHeight="true" outlineLevel="0" collapsed="false">
      <c r="A16" s="54"/>
      <c r="B16" s="49"/>
      <c r="C16" s="50"/>
      <c r="D16" s="51"/>
      <c r="E16" s="52"/>
      <c r="F16" s="52"/>
    </row>
    <row r="17" customFormat="false" ht="20.1" hidden="false" customHeight="true" outlineLevel="0" collapsed="false">
      <c r="A17" s="55" t="s">
        <v>136</v>
      </c>
      <c r="B17" s="55"/>
      <c r="C17" s="55"/>
      <c r="D17" s="55"/>
      <c r="E17" s="56" t="n">
        <f aca="false">SUM(E5:E16)</f>
        <v>0</v>
      </c>
      <c r="F17" s="56" t="n">
        <f aca="false">SUM(F5:F16)</f>
        <v>7903.04</v>
      </c>
    </row>
    <row r="18" customFormat="false" ht="20.1" hidden="false" customHeight="true" outlineLevel="0" collapsed="false">
      <c r="A18" s="55" t="s">
        <v>137</v>
      </c>
      <c r="B18" s="55"/>
      <c r="C18" s="55"/>
      <c r="D18" s="55"/>
      <c r="E18" s="57" t="n">
        <f aca="false">E4-E17</f>
        <v>0</v>
      </c>
      <c r="F18" s="57" t="n">
        <f aca="false">F4-F17</f>
        <v>0</v>
      </c>
    </row>
    <row r="19" customFormat="false" ht="20.1" hidden="false" customHeight="true" outlineLevel="0" collapsed="false">
      <c r="A19" s="58"/>
      <c r="B19" s="59"/>
      <c r="C19" s="58"/>
      <c r="D19" s="58"/>
      <c r="E19" s="58"/>
      <c r="F19" s="58"/>
    </row>
    <row r="20" customFormat="false" ht="20.1" hidden="false" customHeight="true" outlineLevel="0" collapsed="false">
      <c r="A20" s="58"/>
      <c r="B20" s="59"/>
      <c r="C20" s="58"/>
      <c r="D20" s="58"/>
      <c r="E20" s="58"/>
      <c r="F20" s="58"/>
    </row>
    <row r="21" customFormat="false" ht="20.1" hidden="false" customHeight="true" outlineLevel="0" collapsed="false">
      <c r="A21" s="58"/>
      <c r="B21" s="59"/>
      <c r="C21" s="58"/>
      <c r="D21" s="58"/>
      <c r="E21" s="58"/>
      <c r="F21" s="58"/>
    </row>
  </sheetData>
  <mergeCells count="9">
    <mergeCell ref="B1:E1"/>
    <mergeCell ref="B2:D2"/>
    <mergeCell ref="E2:F2"/>
    <mergeCell ref="A3:A4"/>
    <mergeCell ref="B3:B4"/>
    <mergeCell ref="C3:C4"/>
    <mergeCell ref="D3:D4"/>
    <mergeCell ref="A17:D17"/>
    <mergeCell ref="A18:D18"/>
  </mergeCells>
  <hyperlinks>
    <hyperlink ref="F1" location="Indice!A1" display="Índice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2.7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F1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9.15625" defaultRowHeight="20.1" zeroHeight="false" outlineLevelRow="0" outlineLevelCol="0"/>
  <cols>
    <col collapsed="false" customWidth="true" hidden="false" outlineLevel="0" max="1" min="1" style="58" width="18.85"/>
    <col collapsed="false" customWidth="true" hidden="false" outlineLevel="0" max="2" min="2" style="59" width="38.29"/>
    <col collapsed="false" customWidth="true" hidden="false" outlineLevel="0" max="3" min="3" style="58" width="14.7"/>
    <col collapsed="false" customWidth="true" hidden="false" outlineLevel="0" max="4" min="4" style="58" width="29.42"/>
    <col collapsed="false" customWidth="true" hidden="false" outlineLevel="0" max="5" min="5" style="17" width="12.29"/>
    <col collapsed="false" customWidth="true" hidden="false" outlineLevel="0" max="6" min="6" style="17" width="13.7"/>
    <col collapsed="false" customWidth="false" hidden="false" outlineLevel="0" max="1024" min="7" style="17" width="9.14"/>
  </cols>
  <sheetData>
    <row r="1" customFormat="false" ht="20.1" hidden="false" customHeight="true" outlineLevel="0" collapsed="false">
      <c r="A1" s="60" t="s">
        <v>138</v>
      </c>
      <c r="B1" s="61" t="s">
        <v>17</v>
      </c>
      <c r="C1" s="62"/>
      <c r="D1" s="62"/>
      <c r="F1" s="63" t="s">
        <v>111</v>
      </c>
    </row>
    <row r="2" customFormat="false" ht="20.1" hidden="false" customHeight="true" outlineLevel="0" collapsed="false">
      <c r="A2" s="64"/>
      <c r="B2" s="64"/>
      <c r="C2" s="64"/>
      <c r="D2" s="64"/>
      <c r="E2" s="64"/>
      <c r="F2" s="64"/>
    </row>
    <row r="3" customFormat="false" ht="20.1" hidden="false" customHeight="true" outlineLevel="0" collapsed="false">
      <c r="A3" s="65" t="s">
        <v>112</v>
      </c>
      <c r="B3" s="25" t="s">
        <v>113</v>
      </c>
      <c r="C3" s="26" t="s">
        <v>114</v>
      </c>
      <c r="D3" s="25" t="s">
        <v>115</v>
      </c>
      <c r="E3" s="25" t="s">
        <v>116</v>
      </c>
      <c r="F3" s="25" t="s">
        <v>117</v>
      </c>
    </row>
    <row r="4" customFormat="false" ht="20.1" hidden="false" customHeight="true" outlineLevel="0" collapsed="false">
      <c r="A4" s="65"/>
      <c r="B4" s="25"/>
      <c r="C4" s="26"/>
      <c r="D4" s="25"/>
      <c r="E4" s="66" t="n">
        <v>2100</v>
      </c>
      <c r="F4" s="66" t="n">
        <v>37455.68</v>
      </c>
    </row>
    <row r="5" customFormat="false" ht="20.1" hidden="false" customHeight="true" outlineLevel="0" collapsed="false">
      <c r="A5" s="30" t="s">
        <v>139</v>
      </c>
      <c r="B5" s="31" t="s">
        <v>140</v>
      </c>
      <c r="C5" s="32" t="s">
        <v>141</v>
      </c>
      <c r="D5" s="67" t="s">
        <v>121</v>
      </c>
      <c r="E5" s="66"/>
      <c r="F5" s="66" t="n">
        <v>797.1</v>
      </c>
    </row>
    <row r="6" customFormat="false" ht="20.1" hidden="false" customHeight="true" outlineLevel="0" collapsed="false">
      <c r="A6" s="30" t="s">
        <v>142</v>
      </c>
      <c r="B6" s="31" t="s">
        <v>143</v>
      </c>
      <c r="C6" s="32" t="s">
        <v>141</v>
      </c>
      <c r="D6" s="67" t="s">
        <v>121</v>
      </c>
      <c r="E6" s="66"/>
      <c r="F6" s="66" t="n">
        <v>1598.3</v>
      </c>
    </row>
    <row r="7" customFormat="false" ht="20.1" hidden="false" customHeight="true" outlineLevel="0" collapsed="false">
      <c r="A7" s="30" t="s">
        <v>144</v>
      </c>
      <c r="B7" s="31" t="s">
        <v>145</v>
      </c>
      <c r="C7" s="32" t="s">
        <v>120</v>
      </c>
      <c r="D7" s="67" t="s">
        <v>121</v>
      </c>
      <c r="E7" s="66"/>
      <c r="F7" s="66" t="n">
        <v>975.04</v>
      </c>
    </row>
    <row r="8" customFormat="false" ht="20.1" hidden="false" customHeight="true" outlineLevel="0" collapsed="false">
      <c r="A8" s="30" t="s">
        <v>146</v>
      </c>
      <c r="B8" s="31" t="s">
        <v>147</v>
      </c>
      <c r="C8" s="32" t="s">
        <v>124</v>
      </c>
      <c r="D8" s="67" t="s">
        <v>125</v>
      </c>
      <c r="E8" s="66"/>
      <c r="F8" s="66" t="n">
        <v>3351.94</v>
      </c>
    </row>
    <row r="9" customFormat="false" ht="20.1" hidden="false" customHeight="true" outlineLevel="0" collapsed="false">
      <c r="A9" s="30" t="s">
        <v>148</v>
      </c>
      <c r="B9" s="31" t="s">
        <v>149</v>
      </c>
      <c r="C9" s="32" t="s">
        <v>132</v>
      </c>
      <c r="D9" s="67" t="s">
        <v>133</v>
      </c>
      <c r="E9" s="66"/>
      <c r="F9" s="66" t="n">
        <v>1000</v>
      </c>
    </row>
    <row r="10" customFormat="false" ht="20.1" hidden="false" customHeight="true" outlineLevel="0" collapsed="false">
      <c r="A10" s="30" t="s">
        <v>150</v>
      </c>
      <c r="B10" s="31" t="s">
        <v>149</v>
      </c>
      <c r="C10" s="32" t="s">
        <v>132</v>
      </c>
      <c r="D10" s="67" t="s">
        <v>133</v>
      </c>
      <c r="E10" s="66"/>
      <c r="F10" s="66" t="n">
        <v>1094.96</v>
      </c>
    </row>
    <row r="11" customFormat="false" ht="20.1" hidden="false" customHeight="true" outlineLevel="0" collapsed="false">
      <c r="A11" s="30" t="s">
        <v>151</v>
      </c>
      <c r="B11" s="31" t="s">
        <v>152</v>
      </c>
      <c r="C11" s="32" t="s">
        <v>132</v>
      </c>
      <c r="D11" s="67" t="s">
        <v>133</v>
      </c>
      <c r="E11" s="66"/>
      <c r="F11" s="66" t="n">
        <v>1000</v>
      </c>
    </row>
    <row r="12" customFormat="false" ht="20.1" hidden="false" customHeight="true" outlineLevel="0" collapsed="false">
      <c r="A12" s="30" t="s">
        <v>153</v>
      </c>
      <c r="B12" s="31" t="s">
        <v>154</v>
      </c>
      <c r="C12" s="32" t="s">
        <v>124</v>
      </c>
      <c r="D12" s="67" t="s">
        <v>125</v>
      </c>
      <c r="E12" s="66"/>
      <c r="F12" s="66" t="n">
        <v>2932.95</v>
      </c>
    </row>
    <row r="13" customFormat="false" ht="20.1" hidden="false" customHeight="true" outlineLevel="0" collapsed="false">
      <c r="A13" s="68" t="s">
        <v>155</v>
      </c>
      <c r="B13" s="69" t="s">
        <v>156</v>
      </c>
      <c r="C13" s="32" t="s">
        <v>116</v>
      </c>
      <c r="D13" s="67" t="s">
        <v>125</v>
      </c>
      <c r="E13" s="66" t="n">
        <v>2100</v>
      </c>
      <c r="F13" s="66"/>
    </row>
    <row r="14" customFormat="false" ht="20.1" hidden="false" customHeight="true" outlineLevel="0" collapsed="false">
      <c r="A14" s="43" t="s">
        <v>157</v>
      </c>
      <c r="B14" s="70" t="s">
        <v>158</v>
      </c>
      <c r="C14" s="71" t="s">
        <v>124</v>
      </c>
      <c r="D14" s="67" t="s">
        <v>125</v>
      </c>
      <c r="E14" s="66"/>
      <c r="F14" s="66" t="n">
        <v>900</v>
      </c>
    </row>
    <row r="15" customFormat="false" ht="20.1" hidden="false" customHeight="true" outlineLevel="0" collapsed="false">
      <c r="A15" s="72" t="s">
        <v>159</v>
      </c>
      <c r="B15" s="70" t="s">
        <v>160</v>
      </c>
      <c r="C15" s="71" t="s">
        <v>132</v>
      </c>
      <c r="D15" s="67" t="s">
        <v>133</v>
      </c>
      <c r="E15" s="66"/>
      <c r="F15" s="66" t="n">
        <v>860</v>
      </c>
    </row>
    <row r="16" customFormat="false" ht="20.1" hidden="false" customHeight="true" outlineLevel="0" collapsed="false">
      <c r="A16" s="30" t="s">
        <v>161</v>
      </c>
      <c r="B16" s="31" t="s">
        <v>162</v>
      </c>
      <c r="C16" s="32" t="s">
        <v>132</v>
      </c>
      <c r="D16" s="67" t="s">
        <v>133</v>
      </c>
      <c r="E16" s="66"/>
      <c r="F16" s="66" t="n">
        <v>600</v>
      </c>
    </row>
    <row r="17" customFormat="false" ht="20.1" hidden="false" customHeight="true" outlineLevel="0" collapsed="false">
      <c r="A17" s="30" t="s">
        <v>163</v>
      </c>
      <c r="B17" s="31" t="s">
        <v>164</v>
      </c>
      <c r="C17" s="32" t="s">
        <v>132</v>
      </c>
      <c r="D17" s="67" t="s">
        <v>133</v>
      </c>
      <c r="E17" s="66"/>
      <c r="F17" s="73" t="n">
        <v>600</v>
      </c>
    </row>
    <row r="18" customFormat="false" ht="20.1" hidden="false" customHeight="true" outlineLevel="0" collapsed="false">
      <c r="A18" s="30" t="s">
        <v>165</v>
      </c>
      <c r="B18" s="70" t="s">
        <v>166</v>
      </c>
      <c r="C18" s="32" t="s">
        <v>132</v>
      </c>
      <c r="D18" s="67" t="s">
        <v>133</v>
      </c>
      <c r="E18" s="74"/>
      <c r="F18" s="29" t="n">
        <v>823</v>
      </c>
    </row>
    <row r="19" customFormat="false" ht="20.1" hidden="false" customHeight="true" outlineLevel="0" collapsed="false">
      <c r="A19" s="30" t="s">
        <v>167</v>
      </c>
      <c r="B19" s="31" t="s">
        <v>168</v>
      </c>
      <c r="C19" s="32" t="s">
        <v>132</v>
      </c>
      <c r="D19" s="67" t="s">
        <v>133</v>
      </c>
      <c r="E19" s="74"/>
      <c r="F19" s="29" t="n">
        <v>500</v>
      </c>
    </row>
    <row r="20" customFormat="false" ht="20.1" hidden="false" customHeight="true" outlineLevel="0" collapsed="false">
      <c r="A20" s="30" t="s">
        <v>169</v>
      </c>
      <c r="B20" s="31" t="s">
        <v>170</v>
      </c>
      <c r="C20" s="32" t="s">
        <v>132</v>
      </c>
      <c r="D20" s="67" t="s">
        <v>133</v>
      </c>
      <c r="E20" s="74"/>
      <c r="F20" s="29" t="n">
        <v>350</v>
      </c>
    </row>
    <row r="21" customFormat="false" ht="20.1" hidden="false" customHeight="true" outlineLevel="0" collapsed="false">
      <c r="A21" s="30" t="s">
        <v>171</v>
      </c>
      <c r="B21" s="31" t="s">
        <v>172</v>
      </c>
      <c r="C21" s="32" t="s">
        <v>132</v>
      </c>
      <c r="D21" s="67" t="s">
        <v>133</v>
      </c>
      <c r="E21" s="74"/>
      <c r="F21" s="29" t="n">
        <v>350</v>
      </c>
    </row>
    <row r="22" customFormat="false" ht="20.1" hidden="false" customHeight="true" outlineLevel="0" collapsed="false">
      <c r="A22" s="30" t="s">
        <v>173</v>
      </c>
      <c r="B22" s="31" t="s">
        <v>145</v>
      </c>
      <c r="C22" s="32" t="s">
        <v>124</v>
      </c>
      <c r="D22" s="67" t="s">
        <v>125</v>
      </c>
      <c r="E22" s="74"/>
      <c r="F22" s="29" t="n">
        <v>3745</v>
      </c>
    </row>
    <row r="23" customFormat="false" ht="20.1" hidden="false" customHeight="true" outlineLevel="0" collapsed="false">
      <c r="A23" s="30" t="s">
        <v>174</v>
      </c>
      <c r="B23" s="31" t="s">
        <v>175</v>
      </c>
      <c r="C23" s="32" t="s">
        <v>124</v>
      </c>
      <c r="D23" s="67" t="s">
        <v>125</v>
      </c>
      <c r="E23" s="74"/>
      <c r="F23" s="29" t="n">
        <v>837.98</v>
      </c>
    </row>
    <row r="24" customFormat="false" ht="20.1" hidden="false" customHeight="true" outlineLevel="0" collapsed="false">
      <c r="A24" s="30" t="s">
        <v>176</v>
      </c>
      <c r="B24" s="31" t="s">
        <v>177</v>
      </c>
      <c r="C24" s="32" t="s">
        <v>132</v>
      </c>
      <c r="D24" s="67" t="s">
        <v>133</v>
      </c>
      <c r="E24" s="74"/>
      <c r="F24" s="29" t="n">
        <v>838</v>
      </c>
    </row>
    <row r="25" customFormat="false" ht="20.1" hidden="false" customHeight="true" outlineLevel="0" collapsed="false">
      <c r="A25" s="30" t="s">
        <v>178</v>
      </c>
      <c r="B25" s="31" t="s">
        <v>179</v>
      </c>
      <c r="C25" s="32" t="s">
        <v>132</v>
      </c>
      <c r="D25" s="67" t="s">
        <v>133</v>
      </c>
      <c r="E25" s="74"/>
      <c r="F25" s="29" t="n">
        <v>838</v>
      </c>
    </row>
    <row r="26" customFormat="false" ht="20.1" hidden="false" customHeight="true" outlineLevel="0" collapsed="false">
      <c r="A26" s="30" t="s">
        <v>180</v>
      </c>
      <c r="B26" s="31" t="s">
        <v>181</v>
      </c>
      <c r="C26" s="32" t="s">
        <v>124</v>
      </c>
      <c r="D26" s="67" t="s">
        <v>125</v>
      </c>
      <c r="E26" s="74"/>
      <c r="F26" s="29" t="n">
        <v>2094</v>
      </c>
    </row>
    <row r="27" customFormat="false" ht="20.1" hidden="false" customHeight="true" outlineLevel="0" collapsed="false">
      <c r="A27" s="30" t="s">
        <v>182</v>
      </c>
      <c r="B27" s="31" t="s">
        <v>183</v>
      </c>
      <c r="C27" s="32" t="s">
        <v>132</v>
      </c>
      <c r="D27" s="67" t="s">
        <v>133</v>
      </c>
      <c r="E27" s="74"/>
      <c r="F27" s="29" t="n">
        <v>1367</v>
      </c>
    </row>
    <row r="28" s="75" customFormat="true" ht="20.1" hidden="false" customHeight="true" outlineLevel="0" collapsed="false">
      <c r="A28" s="30" t="s">
        <v>184</v>
      </c>
      <c r="B28" s="31" t="s">
        <v>185</v>
      </c>
      <c r="C28" s="32" t="s">
        <v>132</v>
      </c>
      <c r="D28" s="67" t="s">
        <v>133</v>
      </c>
      <c r="E28" s="74"/>
      <c r="F28" s="29" t="n">
        <v>1367</v>
      </c>
    </row>
    <row r="29" customFormat="false" ht="20.1" hidden="false" customHeight="true" outlineLevel="0" collapsed="false">
      <c r="A29" s="30" t="s">
        <v>186</v>
      </c>
      <c r="B29" s="31" t="s">
        <v>187</v>
      </c>
      <c r="C29" s="32" t="s">
        <v>124</v>
      </c>
      <c r="D29" s="67" t="s">
        <v>125</v>
      </c>
      <c r="E29" s="74"/>
      <c r="F29" s="29" t="n">
        <v>852.97</v>
      </c>
    </row>
    <row r="30" customFormat="false" ht="20.1" hidden="false" customHeight="true" outlineLevel="0" collapsed="false">
      <c r="A30" s="30" t="s">
        <v>188</v>
      </c>
      <c r="B30" s="31" t="s">
        <v>189</v>
      </c>
      <c r="C30" s="32" t="s">
        <v>132</v>
      </c>
      <c r="D30" s="67" t="s">
        <v>133</v>
      </c>
      <c r="E30" s="74"/>
      <c r="F30" s="29" t="n">
        <v>600</v>
      </c>
    </row>
    <row r="31" customFormat="false" ht="20.1" hidden="false" customHeight="true" outlineLevel="0" collapsed="false">
      <c r="A31" s="30" t="s">
        <v>190</v>
      </c>
      <c r="B31" s="31" t="s">
        <v>191</v>
      </c>
      <c r="C31" s="32" t="s">
        <v>132</v>
      </c>
      <c r="D31" s="67" t="s">
        <v>133</v>
      </c>
      <c r="E31" s="74"/>
      <c r="F31" s="29" t="n">
        <v>600</v>
      </c>
    </row>
    <row r="32" customFormat="false" ht="20.1" hidden="false" customHeight="true" outlineLevel="0" collapsed="false">
      <c r="A32" s="30" t="s">
        <v>192</v>
      </c>
      <c r="B32" s="31" t="s">
        <v>193</v>
      </c>
      <c r="C32" s="32" t="s">
        <v>124</v>
      </c>
      <c r="D32" s="67" t="s">
        <v>125</v>
      </c>
      <c r="E32" s="74"/>
      <c r="F32" s="29" t="n">
        <v>3000</v>
      </c>
    </row>
    <row r="33" customFormat="false" ht="20.1" hidden="false" customHeight="true" outlineLevel="0" collapsed="false">
      <c r="A33" s="30" t="s">
        <v>194</v>
      </c>
      <c r="B33" s="31" t="s">
        <v>195</v>
      </c>
      <c r="C33" s="32" t="s">
        <v>124</v>
      </c>
      <c r="D33" s="67" t="s">
        <v>125</v>
      </c>
      <c r="E33" s="74"/>
      <c r="F33" s="29" t="n">
        <v>815.97</v>
      </c>
    </row>
    <row r="34" customFormat="false" ht="20.1" hidden="false" customHeight="true" outlineLevel="0" collapsed="false">
      <c r="A34" s="30" t="s">
        <v>196</v>
      </c>
      <c r="B34" s="31" t="s">
        <v>197</v>
      </c>
      <c r="C34" s="32" t="s">
        <v>132</v>
      </c>
      <c r="D34" s="67" t="s">
        <v>133</v>
      </c>
      <c r="E34" s="74"/>
      <c r="F34" s="29" t="n">
        <v>1873.94</v>
      </c>
    </row>
    <row r="35" customFormat="false" ht="20.1" hidden="false" customHeight="true" outlineLevel="0" collapsed="false">
      <c r="A35" s="30"/>
      <c r="B35" s="31"/>
      <c r="C35" s="32"/>
      <c r="D35" s="67"/>
      <c r="E35" s="74"/>
      <c r="F35" s="29"/>
    </row>
    <row r="36" s="76" customFormat="true" ht="20.1" hidden="false" customHeight="true" outlineLevel="0" collapsed="false">
      <c r="A36" s="30"/>
      <c r="B36" s="31"/>
      <c r="C36" s="32"/>
      <c r="D36" s="67"/>
      <c r="E36" s="74"/>
      <c r="F36" s="29"/>
    </row>
    <row r="37" customFormat="false" ht="20.1" hidden="false" customHeight="true" outlineLevel="0" collapsed="false">
      <c r="A37" s="30"/>
      <c r="B37" s="31"/>
      <c r="C37" s="32"/>
      <c r="D37" s="67"/>
      <c r="E37" s="66"/>
      <c r="F37" s="66"/>
    </row>
    <row r="38" customFormat="false" ht="20.1" hidden="false" customHeight="true" outlineLevel="0" collapsed="false">
      <c r="A38" s="30"/>
      <c r="B38" s="31"/>
      <c r="C38" s="32"/>
      <c r="D38" s="67"/>
      <c r="E38" s="66"/>
      <c r="F38" s="66"/>
    </row>
    <row r="39" customFormat="false" ht="20.1" hidden="false" customHeight="true" outlineLevel="0" collapsed="false">
      <c r="A39" s="30"/>
      <c r="B39" s="31"/>
      <c r="C39" s="32"/>
      <c r="D39" s="67"/>
      <c r="E39" s="66"/>
      <c r="F39" s="66"/>
    </row>
    <row r="40" s="76" customFormat="true" ht="20.1" hidden="false" customHeight="true" outlineLevel="0" collapsed="false">
      <c r="A40" s="77" t="s">
        <v>136</v>
      </c>
      <c r="B40" s="77"/>
      <c r="C40" s="77"/>
      <c r="D40" s="77"/>
      <c r="E40" s="29" t="n">
        <f aca="false">SUM(E7:E39)</f>
        <v>2100</v>
      </c>
      <c r="F40" s="29" t="n">
        <f aca="false">SUM(F5:F39)</f>
        <v>36563.15</v>
      </c>
    </row>
    <row r="41" customFormat="false" ht="20.1" hidden="false" customHeight="true" outlineLevel="0" collapsed="false">
      <c r="A41" s="77" t="s">
        <v>137</v>
      </c>
      <c r="B41" s="77"/>
      <c r="C41" s="77"/>
      <c r="D41" s="77"/>
      <c r="E41" s="78" t="n">
        <f aca="false">E4-E40</f>
        <v>0</v>
      </c>
      <c r="F41" s="78" t="n">
        <f aca="false">F4-F40</f>
        <v>892.529999999992</v>
      </c>
    </row>
    <row r="43" customFormat="false" ht="20.1" hidden="false" customHeight="true" outlineLevel="0" collapsed="false">
      <c r="B43" s="58" t="s">
        <v>198</v>
      </c>
    </row>
    <row r="134" customFormat="false" ht="20.1" hidden="false" customHeight="true" outlineLevel="0" collapsed="false">
      <c r="F134" s="76"/>
    </row>
    <row r="139" s="76" customFormat="true" ht="20.1" hidden="false" customHeight="true" outlineLevel="0" collapsed="false">
      <c r="A139" s="58"/>
      <c r="B139" s="59"/>
      <c r="C139" s="58"/>
      <c r="D139" s="58"/>
      <c r="E139" s="17"/>
      <c r="F139" s="17"/>
    </row>
  </sheetData>
  <mergeCells count="7">
    <mergeCell ref="A2:F2"/>
    <mergeCell ref="A3:A4"/>
    <mergeCell ref="B3:B4"/>
    <mergeCell ref="C3:C4"/>
    <mergeCell ref="D3:D4"/>
    <mergeCell ref="A40:D40"/>
    <mergeCell ref="A41:D41"/>
  </mergeCells>
  <hyperlinks>
    <hyperlink ref="F1" location="Indice!A1" display="Índice"/>
  </hyperlinks>
  <printOptions headings="false" gridLines="false" gridLinesSet="true" horizontalCentered="false" verticalCentered="false"/>
  <pageMargins left="0.39375" right="0.3937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G5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8.72265625" defaultRowHeight="20.1" zeroHeight="false" outlineLevelRow="0" outlineLevelCol="0"/>
  <cols>
    <col collapsed="false" customWidth="true" hidden="false" outlineLevel="0" max="1" min="1" style="17" width="20.86"/>
    <col collapsed="false" customWidth="true" hidden="false" outlineLevel="0" max="2" min="2" style="17" width="39.7"/>
    <col collapsed="false" customWidth="true" hidden="false" outlineLevel="0" max="3" min="3" style="17" width="16"/>
    <col collapsed="false" customWidth="true" hidden="false" outlineLevel="0" max="4" min="4" style="17" width="29.29"/>
    <col collapsed="false" customWidth="true" hidden="false" outlineLevel="0" max="5" min="5" style="17" width="11.99"/>
    <col collapsed="false" customWidth="true" hidden="false" outlineLevel="0" max="6" min="6" style="17" width="12.86"/>
    <col collapsed="false" customWidth="false" hidden="false" outlineLevel="0" max="1024" min="7" style="17" width="8.71"/>
  </cols>
  <sheetData>
    <row r="1" customFormat="false" ht="20.1" hidden="false" customHeight="true" outlineLevel="0" collapsed="false">
      <c r="A1" s="79" t="s">
        <v>6</v>
      </c>
      <c r="B1" s="19" t="s">
        <v>5</v>
      </c>
      <c r="C1" s="19"/>
      <c r="D1" s="19"/>
      <c r="E1" s="19"/>
      <c r="F1" s="80" t="s">
        <v>111</v>
      </c>
    </row>
    <row r="2" customFormat="false" ht="20.1" hidden="false" customHeight="true" outlineLevel="0" collapsed="false">
      <c r="A2" s="21"/>
      <c r="B2" s="81"/>
      <c r="C2" s="81"/>
      <c r="D2" s="81"/>
      <c r="E2" s="81"/>
      <c r="F2" s="82"/>
    </row>
    <row r="3" customFormat="false" ht="20.1" hidden="false" customHeight="true" outlineLevel="0" collapsed="false">
      <c r="A3" s="83" t="s">
        <v>112</v>
      </c>
      <c r="B3" s="84" t="s">
        <v>113</v>
      </c>
      <c r="C3" s="85" t="s">
        <v>114</v>
      </c>
      <c r="D3" s="86" t="s">
        <v>115</v>
      </c>
      <c r="E3" s="87" t="s">
        <v>116</v>
      </c>
      <c r="F3" s="28" t="s">
        <v>117</v>
      </c>
    </row>
    <row r="4" customFormat="false" ht="20.1" hidden="false" customHeight="true" outlineLevel="0" collapsed="false">
      <c r="A4" s="83"/>
      <c r="B4" s="84"/>
      <c r="C4" s="85"/>
      <c r="D4" s="86"/>
      <c r="E4" s="88" t="n">
        <v>6300</v>
      </c>
      <c r="F4" s="89" t="n">
        <v>31040.62</v>
      </c>
    </row>
    <row r="5" customFormat="false" ht="20.1" hidden="false" customHeight="true" outlineLevel="0" collapsed="false">
      <c r="A5" s="90" t="s">
        <v>199</v>
      </c>
      <c r="B5" s="91" t="s">
        <v>200</v>
      </c>
      <c r="C5" s="92" t="s">
        <v>132</v>
      </c>
      <c r="D5" s="93" t="s">
        <v>133</v>
      </c>
      <c r="E5" s="94"/>
      <c r="F5" s="95" t="n">
        <v>1000</v>
      </c>
    </row>
    <row r="6" customFormat="false" ht="20.1" hidden="false" customHeight="true" outlineLevel="0" collapsed="false">
      <c r="A6" s="43" t="s">
        <v>201</v>
      </c>
      <c r="B6" s="46" t="s">
        <v>202</v>
      </c>
      <c r="C6" s="43" t="s">
        <v>132</v>
      </c>
      <c r="D6" s="43" t="s">
        <v>133</v>
      </c>
      <c r="E6" s="46"/>
      <c r="F6" s="47" t="n">
        <v>1000</v>
      </c>
    </row>
    <row r="7" customFormat="false" ht="20.1" hidden="false" customHeight="true" outlineLevel="0" collapsed="false">
      <c r="A7" s="90" t="s">
        <v>203</v>
      </c>
      <c r="B7" s="91" t="s">
        <v>204</v>
      </c>
      <c r="C7" s="92" t="s">
        <v>116</v>
      </c>
      <c r="D7" s="93" t="s">
        <v>125</v>
      </c>
      <c r="E7" s="94" t="n">
        <v>1000</v>
      </c>
      <c r="F7" s="95"/>
    </row>
    <row r="8" customFormat="false" ht="20.1" hidden="false" customHeight="true" outlineLevel="0" collapsed="false">
      <c r="A8" s="43" t="s">
        <v>205</v>
      </c>
      <c r="B8" s="39" t="s">
        <v>206</v>
      </c>
      <c r="C8" s="40" t="s">
        <v>124</v>
      </c>
      <c r="D8" s="96" t="s">
        <v>125</v>
      </c>
      <c r="E8" s="97"/>
      <c r="F8" s="56" t="n">
        <v>1000</v>
      </c>
    </row>
    <row r="9" customFormat="false" ht="20.1" hidden="false" customHeight="true" outlineLevel="0" collapsed="false">
      <c r="A9" s="43" t="s">
        <v>207</v>
      </c>
      <c r="B9" s="39" t="s">
        <v>208</v>
      </c>
      <c r="C9" s="40" t="s">
        <v>132</v>
      </c>
      <c r="D9" s="96" t="s">
        <v>133</v>
      </c>
      <c r="E9" s="97"/>
      <c r="F9" s="56" t="n">
        <v>1000</v>
      </c>
    </row>
    <row r="10" customFormat="false" ht="20.1" hidden="false" customHeight="true" outlineLevel="0" collapsed="false">
      <c r="A10" s="43" t="s">
        <v>209</v>
      </c>
      <c r="B10" s="39" t="s">
        <v>210</v>
      </c>
      <c r="C10" s="40" t="s">
        <v>132</v>
      </c>
      <c r="D10" s="96" t="s">
        <v>133</v>
      </c>
      <c r="E10" s="97"/>
      <c r="F10" s="56" t="n">
        <v>1000</v>
      </c>
    </row>
    <row r="11" customFormat="false" ht="20.1" hidden="false" customHeight="true" outlineLevel="0" collapsed="false">
      <c r="A11" s="43" t="s">
        <v>211</v>
      </c>
      <c r="B11" s="39" t="s">
        <v>212</v>
      </c>
      <c r="C11" s="40" t="s">
        <v>132</v>
      </c>
      <c r="D11" s="96" t="s">
        <v>133</v>
      </c>
      <c r="E11" s="97"/>
      <c r="F11" s="56" t="n">
        <v>1000</v>
      </c>
    </row>
    <row r="12" customFormat="false" ht="20.1" hidden="false" customHeight="true" outlineLevel="0" collapsed="false">
      <c r="A12" s="43" t="s">
        <v>213</v>
      </c>
      <c r="B12" s="39" t="s">
        <v>214</v>
      </c>
      <c r="C12" s="40" t="s">
        <v>132</v>
      </c>
      <c r="D12" s="96" t="s">
        <v>133</v>
      </c>
      <c r="E12" s="97"/>
      <c r="F12" s="98" t="n">
        <v>852</v>
      </c>
    </row>
    <row r="13" customFormat="false" ht="20.1" hidden="false" customHeight="true" outlineLevel="0" collapsed="false">
      <c r="A13" s="43" t="s">
        <v>215</v>
      </c>
      <c r="B13" s="39" t="s">
        <v>216</v>
      </c>
      <c r="C13" s="40" t="s">
        <v>132</v>
      </c>
      <c r="D13" s="96" t="s">
        <v>133</v>
      </c>
      <c r="E13" s="97"/>
      <c r="F13" s="56" t="n">
        <v>1000</v>
      </c>
    </row>
    <row r="14" customFormat="false" ht="20.1" hidden="false" customHeight="true" outlineLevel="0" collapsed="false">
      <c r="A14" s="43" t="s">
        <v>217</v>
      </c>
      <c r="B14" s="39" t="s">
        <v>218</v>
      </c>
      <c r="C14" s="40" t="s">
        <v>132</v>
      </c>
      <c r="D14" s="96" t="s">
        <v>133</v>
      </c>
      <c r="E14" s="97"/>
      <c r="F14" s="56" t="n">
        <v>800</v>
      </c>
    </row>
    <row r="15" customFormat="false" ht="20.1" hidden="false" customHeight="true" outlineLevel="0" collapsed="false">
      <c r="A15" s="43" t="s">
        <v>219</v>
      </c>
      <c r="B15" s="39" t="s">
        <v>220</v>
      </c>
      <c r="C15" s="40" t="s">
        <v>132</v>
      </c>
      <c r="D15" s="96" t="s">
        <v>133</v>
      </c>
      <c r="E15" s="97"/>
      <c r="F15" s="56" t="n">
        <v>1000</v>
      </c>
    </row>
    <row r="16" customFormat="false" ht="20.1" hidden="false" customHeight="true" outlineLevel="0" collapsed="false">
      <c r="A16" s="43" t="s">
        <v>221</v>
      </c>
      <c r="B16" s="39" t="s">
        <v>222</v>
      </c>
      <c r="C16" s="40" t="s">
        <v>132</v>
      </c>
      <c r="D16" s="96" t="s">
        <v>133</v>
      </c>
      <c r="E16" s="97"/>
      <c r="F16" s="56" t="n">
        <v>2000</v>
      </c>
    </row>
    <row r="17" customFormat="false" ht="20.1" hidden="false" customHeight="true" outlineLevel="0" collapsed="false">
      <c r="A17" s="43" t="s">
        <v>223</v>
      </c>
      <c r="B17" s="39" t="s">
        <v>224</v>
      </c>
      <c r="C17" s="40" t="s">
        <v>116</v>
      </c>
      <c r="D17" s="96" t="s">
        <v>125</v>
      </c>
      <c r="E17" s="97" t="n">
        <v>700</v>
      </c>
      <c r="F17" s="56"/>
    </row>
    <row r="18" customFormat="false" ht="20.1" hidden="false" customHeight="true" outlineLevel="0" collapsed="false">
      <c r="A18" s="43" t="s">
        <v>225</v>
      </c>
      <c r="B18" s="39" t="s">
        <v>226</v>
      </c>
      <c r="C18" s="40" t="s">
        <v>132</v>
      </c>
      <c r="D18" s="96" t="s">
        <v>133</v>
      </c>
      <c r="E18" s="97"/>
      <c r="F18" s="56" t="n">
        <v>700</v>
      </c>
    </row>
    <row r="19" customFormat="false" ht="20.1" hidden="false" customHeight="true" outlineLevel="0" collapsed="false">
      <c r="A19" s="43" t="s">
        <v>227</v>
      </c>
      <c r="B19" s="39" t="s">
        <v>228</v>
      </c>
      <c r="C19" s="40" t="s">
        <v>132</v>
      </c>
      <c r="D19" s="96" t="s">
        <v>133</v>
      </c>
      <c r="E19" s="97"/>
      <c r="F19" s="56" t="n">
        <v>700</v>
      </c>
    </row>
    <row r="20" customFormat="false" ht="20.1" hidden="false" customHeight="true" outlineLevel="0" collapsed="false">
      <c r="A20" s="43" t="s">
        <v>229</v>
      </c>
      <c r="B20" s="39" t="s">
        <v>230</v>
      </c>
      <c r="C20" s="40" t="s">
        <v>132</v>
      </c>
      <c r="D20" s="96" t="s">
        <v>133</v>
      </c>
      <c r="E20" s="97"/>
      <c r="F20" s="56" t="n">
        <v>400</v>
      </c>
    </row>
    <row r="21" customFormat="false" ht="20.1" hidden="false" customHeight="true" outlineLevel="0" collapsed="false">
      <c r="A21" s="43" t="s">
        <v>231</v>
      </c>
      <c r="B21" s="39" t="s">
        <v>232</v>
      </c>
      <c r="C21" s="40" t="s">
        <v>132</v>
      </c>
      <c r="D21" s="96" t="s">
        <v>133</v>
      </c>
      <c r="E21" s="97"/>
      <c r="F21" s="56" t="n">
        <v>700</v>
      </c>
    </row>
    <row r="22" customFormat="false" ht="20.1" hidden="false" customHeight="true" outlineLevel="0" collapsed="false">
      <c r="A22" s="43" t="s">
        <v>233</v>
      </c>
      <c r="B22" s="39" t="s">
        <v>234</v>
      </c>
      <c r="C22" s="40" t="s">
        <v>132</v>
      </c>
      <c r="D22" s="96" t="s">
        <v>133</v>
      </c>
      <c r="E22" s="97"/>
      <c r="F22" s="56" t="n">
        <v>1566.07</v>
      </c>
    </row>
    <row r="23" customFormat="false" ht="20.1" hidden="false" customHeight="true" outlineLevel="0" collapsed="false">
      <c r="A23" s="43" t="s">
        <v>235</v>
      </c>
      <c r="B23" s="39" t="s">
        <v>236</v>
      </c>
      <c r="C23" s="40" t="s">
        <v>132</v>
      </c>
      <c r="D23" s="96" t="s">
        <v>133</v>
      </c>
      <c r="E23" s="97"/>
      <c r="F23" s="56" t="n">
        <v>1800</v>
      </c>
    </row>
    <row r="24" customFormat="false" ht="20.1" hidden="false" customHeight="true" outlineLevel="0" collapsed="false">
      <c r="A24" s="43" t="s">
        <v>237</v>
      </c>
      <c r="B24" s="39" t="s">
        <v>238</v>
      </c>
      <c r="C24" s="40" t="s">
        <v>132</v>
      </c>
      <c r="D24" s="96" t="s">
        <v>133</v>
      </c>
      <c r="E24" s="97"/>
      <c r="F24" s="56" t="n">
        <v>1000</v>
      </c>
    </row>
    <row r="25" customFormat="false" ht="20.1" hidden="false" customHeight="true" outlineLevel="0" collapsed="false">
      <c r="A25" s="43" t="s">
        <v>239</v>
      </c>
      <c r="B25" s="39" t="s">
        <v>240</v>
      </c>
      <c r="C25" s="40" t="s">
        <v>132</v>
      </c>
      <c r="D25" s="96" t="s">
        <v>133</v>
      </c>
      <c r="E25" s="97"/>
      <c r="F25" s="56" t="n">
        <v>750</v>
      </c>
    </row>
    <row r="26" customFormat="false" ht="20.1" hidden="false" customHeight="true" outlineLevel="0" collapsed="false">
      <c r="A26" s="43" t="s">
        <v>241</v>
      </c>
      <c r="B26" s="39" t="s">
        <v>242</v>
      </c>
      <c r="C26" s="40" t="s">
        <v>132</v>
      </c>
      <c r="D26" s="96" t="s">
        <v>133</v>
      </c>
      <c r="E26" s="97"/>
      <c r="F26" s="56" t="n">
        <v>750</v>
      </c>
    </row>
    <row r="27" customFormat="false" ht="20.1" hidden="false" customHeight="true" outlineLevel="0" collapsed="false">
      <c r="A27" s="43" t="s">
        <v>243</v>
      </c>
      <c r="B27" s="39" t="s">
        <v>244</v>
      </c>
      <c r="C27" s="40" t="s">
        <v>132</v>
      </c>
      <c r="D27" s="96" t="s">
        <v>133</v>
      </c>
      <c r="E27" s="97"/>
      <c r="F27" s="56" t="n">
        <v>390</v>
      </c>
    </row>
    <row r="28" customFormat="false" ht="20.1" hidden="false" customHeight="true" outlineLevel="0" collapsed="false">
      <c r="A28" s="43" t="s">
        <v>245</v>
      </c>
      <c r="B28" s="39" t="s">
        <v>224</v>
      </c>
      <c r="C28" s="40" t="s">
        <v>116</v>
      </c>
      <c r="D28" s="96" t="s">
        <v>125</v>
      </c>
      <c r="E28" s="97" t="n">
        <v>700</v>
      </c>
      <c r="F28" s="56"/>
    </row>
    <row r="29" customFormat="false" ht="20.1" hidden="false" customHeight="true" outlineLevel="0" collapsed="false">
      <c r="A29" s="43" t="s">
        <v>246</v>
      </c>
      <c r="B29" s="39" t="s">
        <v>247</v>
      </c>
      <c r="C29" s="40" t="s">
        <v>116</v>
      </c>
      <c r="D29" s="96" t="s">
        <v>125</v>
      </c>
      <c r="E29" s="97" t="n">
        <v>1000</v>
      </c>
      <c r="F29" s="56"/>
    </row>
    <row r="30" customFormat="false" ht="20.1" hidden="false" customHeight="true" outlineLevel="0" collapsed="false">
      <c r="A30" s="43" t="s">
        <v>248</v>
      </c>
      <c r="B30" s="39" t="s">
        <v>249</v>
      </c>
      <c r="C30" s="40" t="s">
        <v>132</v>
      </c>
      <c r="D30" s="96" t="s">
        <v>133</v>
      </c>
      <c r="E30" s="97"/>
      <c r="F30" s="56" t="n">
        <v>500</v>
      </c>
    </row>
    <row r="31" customFormat="false" ht="20.1" hidden="false" customHeight="true" outlineLevel="0" collapsed="false">
      <c r="A31" s="43" t="s">
        <v>250</v>
      </c>
      <c r="B31" s="39" t="s">
        <v>249</v>
      </c>
      <c r="C31" s="40" t="s">
        <v>132</v>
      </c>
      <c r="D31" s="96" t="s">
        <v>133</v>
      </c>
      <c r="E31" s="97"/>
      <c r="F31" s="56" t="n">
        <v>598.14</v>
      </c>
    </row>
    <row r="32" customFormat="false" ht="20.1" hidden="false" customHeight="true" outlineLevel="0" collapsed="false">
      <c r="A32" s="43" t="s">
        <v>251</v>
      </c>
      <c r="B32" s="39" t="s">
        <v>252</v>
      </c>
      <c r="C32" s="40" t="s">
        <v>124</v>
      </c>
      <c r="D32" s="96" t="s">
        <v>125</v>
      </c>
      <c r="E32" s="97"/>
      <c r="F32" s="56" t="n">
        <v>648.54</v>
      </c>
    </row>
    <row r="33" customFormat="false" ht="20.1" hidden="false" customHeight="true" outlineLevel="0" collapsed="false">
      <c r="A33" s="43" t="s">
        <v>253</v>
      </c>
      <c r="B33" s="39" t="s">
        <v>252</v>
      </c>
      <c r="C33" s="40" t="s">
        <v>124</v>
      </c>
      <c r="D33" s="96" t="s">
        <v>125</v>
      </c>
      <c r="E33" s="97"/>
      <c r="F33" s="56" t="n">
        <v>722.95</v>
      </c>
    </row>
    <row r="34" customFormat="false" ht="20.1" hidden="false" customHeight="true" outlineLevel="0" collapsed="false">
      <c r="A34" s="43" t="s">
        <v>254</v>
      </c>
      <c r="B34" s="39" t="s">
        <v>224</v>
      </c>
      <c r="C34" s="40" t="s">
        <v>116</v>
      </c>
      <c r="D34" s="96" t="s">
        <v>125</v>
      </c>
      <c r="E34" s="97" t="n">
        <v>700</v>
      </c>
      <c r="F34" s="56"/>
    </row>
    <row r="35" customFormat="false" ht="20.1" hidden="false" customHeight="true" outlineLevel="0" collapsed="false">
      <c r="A35" s="43" t="s">
        <v>255</v>
      </c>
      <c r="B35" s="39" t="s">
        <v>210</v>
      </c>
      <c r="C35" s="40" t="s">
        <v>132</v>
      </c>
      <c r="D35" s="96" t="s">
        <v>133</v>
      </c>
      <c r="E35" s="97"/>
      <c r="F35" s="56" t="n">
        <v>530</v>
      </c>
    </row>
    <row r="36" customFormat="false" ht="20.1" hidden="false" customHeight="true" outlineLevel="0" collapsed="false">
      <c r="A36" s="43" t="s">
        <v>256</v>
      </c>
      <c r="B36" s="39" t="s">
        <v>257</v>
      </c>
      <c r="C36" s="40" t="s">
        <v>124</v>
      </c>
      <c r="D36" s="96" t="s">
        <v>125</v>
      </c>
      <c r="E36" s="97"/>
      <c r="F36" s="56" t="n">
        <v>1098.14</v>
      </c>
    </row>
    <row r="37" customFormat="false" ht="20.1" hidden="false" customHeight="true" outlineLevel="0" collapsed="false">
      <c r="A37" s="43" t="s">
        <v>258</v>
      </c>
      <c r="B37" s="39" t="s">
        <v>202</v>
      </c>
      <c r="C37" s="40" t="s">
        <v>132</v>
      </c>
      <c r="D37" s="96" t="s">
        <v>133</v>
      </c>
      <c r="E37" s="97"/>
      <c r="F37" s="56" t="n">
        <v>1000</v>
      </c>
    </row>
    <row r="38" customFormat="false" ht="20.1" hidden="false" customHeight="true" outlineLevel="0" collapsed="false">
      <c r="A38" s="43" t="s">
        <v>259</v>
      </c>
      <c r="B38" s="39" t="s">
        <v>200</v>
      </c>
      <c r="C38" s="40" t="s">
        <v>132</v>
      </c>
      <c r="D38" s="96" t="s">
        <v>133</v>
      </c>
      <c r="E38" s="97"/>
      <c r="F38" s="56" t="n">
        <v>1000</v>
      </c>
    </row>
    <row r="39" customFormat="false" ht="20.1" hidden="false" customHeight="true" outlineLevel="0" collapsed="false">
      <c r="A39" s="43" t="s">
        <v>260</v>
      </c>
      <c r="B39" s="39" t="s">
        <v>232</v>
      </c>
      <c r="C39" s="40" t="s">
        <v>132</v>
      </c>
      <c r="D39" s="96" t="s">
        <v>133</v>
      </c>
      <c r="E39" s="97"/>
      <c r="F39" s="56" t="n">
        <v>1000</v>
      </c>
    </row>
    <row r="40" customFormat="false" ht="20.1" hidden="false" customHeight="true" outlineLevel="0" collapsed="false">
      <c r="A40" s="43" t="s">
        <v>261</v>
      </c>
      <c r="B40" s="39" t="s">
        <v>232</v>
      </c>
      <c r="C40" s="40" t="s">
        <v>132</v>
      </c>
      <c r="D40" s="96" t="s">
        <v>133</v>
      </c>
      <c r="E40" s="97"/>
      <c r="F40" s="56" t="n">
        <v>1000</v>
      </c>
    </row>
    <row r="41" customFormat="false" ht="20.1" hidden="false" customHeight="true" outlineLevel="0" collapsed="false">
      <c r="A41" s="43" t="s">
        <v>262</v>
      </c>
      <c r="B41" s="39" t="s">
        <v>263</v>
      </c>
      <c r="C41" s="40" t="s">
        <v>132</v>
      </c>
      <c r="D41" s="96" t="s">
        <v>133</v>
      </c>
      <c r="E41" s="97"/>
      <c r="F41" s="56" t="n">
        <v>560</v>
      </c>
    </row>
    <row r="42" customFormat="false" ht="20.1" hidden="false" customHeight="true" outlineLevel="0" collapsed="false">
      <c r="A42" s="43" t="s">
        <v>264</v>
      </c>
      <c r="B42" s="39" t="s">
        <v>265</v>
      </c>
      <c r="C42" s="40" t="s">
        <v>132</v>
      </c>
      <c r="D42" s="96" t="s">
        <v>133</v>
      </c>
      <c r="E42" s="97"/>
      <c r="F42" s="56" t="n">
        <v>550</v>
      </c>
    </row>
    <row r="43" customFormat="false" ht="20.1" hidden="false" customHeight="true" outlineLevel="0" collapsed="false">
      <c r="A43" s="43" t="s">
        <v>266</v>
      </c>
      <c r="B43" s="39" t="s">
        <v>267</v>
      </c>
      <c r="C43" s="40" t="s">
        <v>132</v>
      </c>
      <c r="D43" s="96" t="s">
        <v>133</v>
      </c>
      <c r="E43" s="97"/>
      <c r="F43" s="56" t="n">
        <v>1432.02</v>
      </c>
    </row>
    <row r="44" customFormat="false" ht="20.1" hidden="false" customHeight="true" outlineLevel="0" collapsed="false">
      <c r="A44" s="43" t="s">
        <v>268</v>
      </c>
      <c r="B44" s="39" t="s">
        <v>252</v>
      </c>
      <c r="C44" s="40" t="s">
        <v>124</v>
      </c>
      <c r="D44" s="96" t="s">
        <v>125</v>
      </c>
      <c r="E44" s="97"/>
      <c r="F44" s="56" t="n">
        <v>560</v>
      </c>
    </row>
    <row r="45" customFormat="false" ht="19.5" hidden="false" customHeight="true" outlineLevel="0" collapsed="false">
      <c r="A45" s="43" t="s">
        <v>269</v>
      </c>
      <c r="B45" s="39" t="s">
        <v>270</v>
      </c>
      <c r="C45" s="40" t="s">
        <v>124</v>
      </c>
      <c r="D45" s="96" t="s">
        <v>125</v>
      </c>
      <c r="E45" s="97"/>
      <c r="F45" s="56" t="n">
        <v>361</v>
      </c>
    </row>
    <row r="46" customFormat="false" ht="19.5" hidden="false" customHeight="true" outlineLevel="0" collapsed="false">
      <c r="A46" s="43" t="s">
        <v>271</v>
      </c>
      <c r="B46" s="39" t="s">
        <v>208</v>
      </c>
      <c r="C46" s="40" t="s">
        <v>132</v>
      </c>
      <c r="D46" s="96" t="s">
        <v>133</v>
      </c>
      <c r="E46" s="97"/>
      <c r="F46" s="56" t="n">
        <v>800</v>
      </c>
    </row>
    <row r="47" customFormat="false" ht="19.5" hidden="false" customHeight="true" outlineLevel="0" collapsed="false">
      <c r="A47" s="43"/>
      <c r="B47" s="39"/>
      <c r="C47" s="40"/>
      <c r="D47" s="96"/>
      <c r="E47" s="97"/>
      <c r="F47" s="56"/>
    </row>
    <row r="48" customFormat="false" ht="20.1" hidden="false" customHeight="true" outlineLevel="0" collapsed="false">
      <c r="A48" s="43"/>
      <c r="B48" s="39"/>
      <c r="C48" s="40"/>
      <c r="D48" s="96"/>
      <c r="E48" s="97"/>
      <c r="F48" s="56"/>
    </row>
    <row r="49" customFormat="false" ht="20.1" hidden="false" customHeight="true" outlineLevel="0" collapsed="false">
      <c r="A49" s="43"/>
      <c r="B49" s="39"/>
      <c r="C49" s="40"/>
      <c r="D49" s="96"/>
      <c r="E49" s="97"/>
      <c r="F49" s="56"/>
    </row>
    <row r="50" customFormat="false" ht="20.1" hidden="false" customHeight="true" outlineLevel="0" collapsed="false">
      <c r="A50" s="99" t="s">
        <v>136</v>
      </c>
      <c r="B50" s="99"/>
      <c r="C50" s="99"/>
      <c r="D50" s="99"/>
      <c r="E50" s="74" t="n">
        <f aca="false">SUM(E7:E49)</f>
        <v>4100</v>
      </c>
      <c r="F50" s="29" t="n">
        <f aca="false">SUM(F7:F49)</f>
        <v>30768.86</v>
      </c>
    </row>
    <row r="51" customFormat="false" ht="20.1" hidden="false" customHeight="true" outlineLevel="0" collapsed="false">
      <c r="A51" s="77" t="s">
        <v>137</v>
      </c>
      <c r="B51" s="77"/>
      <c r="C51" s="77"/>
      <c r="D51" s="77"/>
      <c r="E51" s="100" t="n">
        <f aca="false">E4-E50</f>
        <v>2200</v>
      </c>
      <c r="F51" s="78" t="n">
        <f aca="false">F4-F50</f>
        <v>271.759999999998</v>
      </c>
      <c r="G51" s="17" t="s">
        <v>272</v>
      </c>
    </row>
    <row r="52" customFormat="false" ht="20.1" hidden="false" customHeight="true" outlineLevel="0" collapsed="false">
      <c r="A52" s="58"/>
      <c r="B52" s="59"/>
      <c r="C52" s="58"/>
      <c r="D52" s="58"/>
    </row>
    <row r="53" customFormat="false" ht="20.1" hidden="false" customHeight="true" outlineLevel="0" collapsed="false">
      <c r="A53" s="58"/>
      <c r="B53" s="59"/>
      <c r="C53" s="58"/>
      <c r="D53" s="58"/>
    </row>
    <row r="54" customFormat="false" ht="20.1" hidden="false" customHeight="true" outlineLevel="0" collapsed="false">
      <c r="A54" s="58"/>
      <c r="B54" s="59"/>
      <c r="C54" s="58"/>
      <c r="D54" s="58"/>
    </row>
  </sheetData>
  <mergeCells count="8">
    <mergeCell ref="B1:E1"/>
    <mergeCell ref="B2:E2"/>
    <mergeCell ref="A3:A4"/>
    <mergeCell ref="B3:B4"/>
    <mergeCell ref="C3:C4"/>
    <mergeCell ref="D3:D4"/>
    <mergeCell ref="A50:D50"/>
    <mergeCell ref="A51:D51"/>
  </mergeCells>
  <hyperlinks>
    <hyperlink ref="F1" location="Indice!A1" display="Índice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2.7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I7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6875" defaultRowHeight="12.75" zeroHeight="false" outlineLevelRow="0" outlineLevelCol="0"/>
  <cols>
    <col collapsed="false" customWidth="true" hidden="false" outlineLevel="0" max="1" min="1" style="101" width="21.14"/>
    <col collapsed="false" customWidth="true" hidden="false" outlineLevel="0" max="2" min="2" style="102" width="51.71"/>
    <col collapsed="false" customWidth="true" hidden="false" outlineLevel="0" max="3" min="3" style="101" width="17.42"/>
    <col collapsed="false" customWidth="true" hidden="false" outlineLevel="0" max="4" min="4" style="101" width="25.14"/>
    <col collapsed="false" customWidth="true" hidden="false" outlineLevel="0" max="5" min="5" style="0" width="13.57"/>
    <col collapsed="false" customWidth="true" hidden="false" outlineLevel="0" max="6" min="6" style="0" width="11.29"/>
    <col collapsed="false" customWidth="true" hidden="false" outlineLevel="0" max="7" min="7" style="0" width="11.57"/>
    <col collapsed="false" customWidth="true" hidden="false" outlineLevel="0" max="8" min="8" style="0" width="11.14"/>
    <col collapsed="false" customWidth="true" hidden="false" outlineLevel="0" max="9" min="9" style="0" width="11.42"/>
  </cols>
  <sheetData>
    <row r="1" customFormat="false" ht="20.1" hidden="false" customHeight="true" outlineLevel="0" collapsed="false">
      <c r="A1" s="103" t="e">
        <f aca="false">#N/A</f>
        <v>#N/A</v>
      </c>
      <c r="B1" s="104" t="e">
        <f aca="false">#N/A</f>
        <v>#N/A</v>
      </c>
      <c r="C1" s="105"/>
      <c r="D1" s="105"/>
      <c r="E1" s="106"/>
      <c r="F1" s="107"/>
      <c r="G1" s="107"/>
      <c r="H1" s="107"/>
      <c r="I1" s="108"/>
    </row>
    <row r="2" customFormat="false" ht="20.1" hidden="false" customHeight="true" outlineLevel="0" collapsed="false">
      <c r="A2" s="109"/>
      <c r="B2" s="110"/>
      <c r="C2" s="111"/>
      <c r="D2" s="112"/>
      <c r="E2" s="113"/>
    </row>
    <row r="3" customFormat="false" ht="20.1" hidden="false" customHeight="true" outlineLevel="0" collapsed="false">
      <c r="A3" s="114" t="s">
        <v>112</v>
      </c>
      <c r="B3" s="115" t="s">
        <v>113</v>
      </c>
      <c r="C3" s="116" t="s">
        <v>114</v>
      </c>
      <c r="D3" s="115" t="s">
        <v>115</v>
      </c>
      <c r="E3" s="115" t="s">
        <v>117</v>
      </c>
      <c r="F3" s="115" t="s">
        <v>273</v>
      </c>
      <c r="G3" s="115" t="s">
        <v>274</v>
      </c>
      <c r="H3" s="115" t="s">
        <v>116</v>
      </c>
      <c r="I3" s="115" t="s">
        <v>275</v>
      </c>
    </row>
    <row r="4" s="118" customFormat="true" ht="20.1" hidden="false" customHeight="true" outlineLevel="0" collapsed="false">
      <c r="A4" s="114"/>
      <c r="B4" s="115"/>
      <c r="C4" s="116"/>
      <c r="D4" s="115"/>
      <c r="E4" s="117" t="e">
        <f aca="false">#N/A</f>
        <v>#N/A</v>
      </c>
      <c r="F4" s="117" t="e">
        <f aca="false">#N/A</f>
        <v>#N/A</v>
      </c>
      <c r="G4" s="117" t="e">
        <f aca="false">#N/A</f>
        <v>#N/A</v>
      </c>
      <c r="H4" s="117" t="e">
        <f aca="false">#N/A</f>
        <v>#N/A</v>
      </c>
      <c r="I4" s="117" t="e">
        <f aca="false">#N/A</f>
        <v>#N/A</v>
      </c>
    </row>
    <row r="5" customFormat="false" ht="20.1" hidden="false" customHeight="true" outlineLevel="0" collapsed="false">
      <c r="A5" s="119"/>
      <c r="B5" s="120"/>
      <c r="C5" s="121"/>
      <c r="D5" s="122"/>
      <c r="E5" s="117"/>
      <c r="F5" s="117"/>
      <c r="G5" s="117"/>
      <c r="H5" s="117"/>
      <c r="I5" s="123" t="n">
        <f aca="false">SUM(E5:H5)</f>
        <v>0</v>
      </c>
    </row>
    <row r="6" customFormat="false" ht="20.1" hidden="false" customHeight="true" outlineLevel="0" collapsed="false">
      <c r="A6" s="119"/>
      <c r="B6" s="120"/>
      <c r="C6" s="121"/>
      <c r="D6" s="122"/>
      <c r="E6" s="117"/>
      <c r="F6" s="117"/>
      <c r="G6" s="117"/>
      <c r="H6" s="117"/>
      <c r="I6" s="123" t="n">
        <f aca="false">SUM(E6:H6)</f>
        <v>0</v>
      </c>
    </row>
    <row r="7" customFormat="false" ht="20.1" hidden="false" customHeight="true" outlineLevel="0" collapsed="false">
      <c r="A7" s="124"/>
      <c r="B7" s="125"/>
      <c r="C7" s="124"/>
      <c r="D7" s="124"/>
      <c r="E7" s="123"/>
      <c r="F7" s="117"/>
      <c r="G7" s="117"/>
      <c r="H7" s="117"/>
      <c r="I7" s="123" t="n">
        <f aca="false">SUM(E7:H7)</f>
        <v>0</v>
      </c>
    </row>
    <row r="8" customFormat="false" ht="20.1" hidden="false" customHeight="true" outlineLevel="0" collapsed="false">
      <c r="A8" s="124"/>
      <c r="B8" s="125"/>
      <c r="C8" s="124"/>
      <c r="D8" s="124"/>
      <c r="E8" s="123"/>
      <c r="F8" s="117"/>
      <c r="G8" s="117"/>
      <c r="H8" s="117"/>
      <c r="I8" s="123" t="n">
        <f aca="false">SUM(E8:H8)</f>
        <v>0</v>
      </c>
    </row>
    <row r="9" customFormat="false" ht="20.1" hidden="false" customHeight="true" outlineLevel="0" collapsed="false">
      <c r="A9" s="124"/>
      <c r="B9" s="125"/>
      <c r="C9" s="124"/>
      <c r="D9" s="124"/>
      <c r="E9" s="123"/>
      <c r="F9" s="117"/>
      <c r="G9" s="117"/>
      <c r="H9" s="117"/>
      <c r="I9" s="123" t="n">
        <f aca="false">SUM(E9:H9)</f>
        <v>0</v>
      </c>
    </row>
    <row r="10" customFormat="false" ht="20.1" hidden="false" customHeight="true" outlineLevel="0" collapsed="false">
      <c r="A10" s="126"/>
      <c r="B10" s="127"/>
      <c r="C10" s="126"/>
      <c r="D10" s="126"/>
      <c r="E10" s="128"/>
      <c r="F10" s="117"/>
      <c r="G10" s="117"/>
      <c r="H10" s="117"/>
      <c r="I10" s="123" t="n">
        <f aca="false">SUM(E10:H10)</f>
        <v>0</v>
      </c>
    </row>
    <row r="11" customFormat="false" ht="20.1" hidden="false" customHeight="true" outlineLevel="0" collapsed="false">
      <c r="A11" s="126"/>
      <c r="B11" s="127"/>
      <c r="C11" s="126"/>
      <c r="D11" s="126"/>
      <c r="E11" s="128"/>
      <c r="F11" s="117"/>
      <c r="G11" s="117"/>
      <c r="H11" s="117"/>
      <c r="I11" s="123" t="n">
        <f aca="false">SUM(E11:H11)</f>
        <v>0</v>
      </c>
    </row>
    <row r="12" customFormat="false" ht="20.1" hidden="false" customHeight="true" outlineLevel="0" collapsed="false">
      <c r="A12" s="126"/>
      <c r="B12" s="127"/>
      <c r="C12" s="126"/>
      <c r="D12" s="126"/>
      <c r="E12" s="128"/>
      <c r="F12" s="117"/>
      <c r="G12" s="117"/>
      <c r="H12" s="117"/>
      <c r="I12" s="123" t="n">
        <f aca="false">SUM(E12:H12)</f>
        <v>0</v>
      </c>
    </row>
    <row r="13" customFormat="false" ht="20.1" hidden="false" customHeight="true" outlineLevel="0" collapsed="false">
      <c r="A13" s="126"/>
      <c r="B13" s="127"/>
      <c r="C13" s="126"/>
      <c r="D13" s="126"/>
      <c r="E13" s="128"/>
      <c r="F13" s="117"/>
      <c r="G13" s="117"/>
      <c r="H13" s="117"/>
      <c r="I13" s="123" t="n">
        <f aca="false">SUM(E13:H13)</f>
        <v>0</v>
      </c>
    </row>
    <row r="14" customFormat="false" ht="20.1" hidden="false" customHeight="true" outlineLevel="0" collapsed="false">
      <c r="A14" s="126"/>
      <c r="B14" s="127"/>
      <c r="C14" s="126"/>
      <c r="D14" s="126"/>
      <c r="E14" s="128"/>
      <c r="F14" s="117"/>
      <c r="G14" s="117"/>
      <c r="H14" s="117"/>
      <c r="I14" s="123" t="n">
        <f aca="false">SUM(E14:H14)</f>
        <v>0</v>
      </c>
    </row>
    <row r="15" customFormat="false" ht="20.1" hidden="false" customHeight="true" outlineLevel="0" collapsed="false">
      <c r="A15" s="126"/>
      <c r="B15" s="127"/>
      <c r="C15" s="126"/>
      <c r="D15" s="126"/>
      <c r="E15" s="128"/>
      <c r="F15" s="117"/>
      <c r="G15" s="117"/>
      <c r="H15" s="117"/>
      <c r="I15" s="123" t="n">
        <f aca="false">SUM(E15:H15)</f>
        <v>0</v>
      </c>
    </row>
    <row r="16" customFormat="false" ht="20.1" hidden="false" customHeight="true" outlineLevel="0" collapsed="false">
      <c r="A16" s="126"/>
      <c r="B16" s="127"/>
      <c r="C16" s="126"/>
      <c r="D16" s="126"/>
      <c r="E16" s="128"/>
      <c r="F16" s="117"/>
      <c r="G16" s="117"/>
      <c r="H16" s="117"/>
      <c r="I16" s="123" t="n">
        <f aca="false">SUM(E16:H16)</f>
        <v>0</v>
      </c>
    </row>
    <row r="17" customFormat="false" ht="20.1" hidden="false" customHeight="true" outlineLevel="0" collapsed="false">
      <c r="A17" s="126"/>
      <c r="B17" s="127"/>
      <c r="C17" s="126"/>
      <c r="D17" s="126"/>
      <c r="E17" s="128"/>
      <c r="F17" s="117"/>
      <c r="G17" s="117"/>
      <c r="H17" s="117"/>
      <c r="I17" s="123" t="n">
        <f aca="false">SUM(E17:H17)</f>
        <v>0</v>
      </c>
    </row>
    <row r="18" customFormat="false" ht="20.1" hidden="false" customHeight="true" outlineLevel="0" collapsed="false">
      <c r="A18" s="126"/>
      <c r="B18" s="127"/>
      <c r="C18" s="126"/>
      <c r="D18" s="126"/>
      <c r="E18" s="128"/>
      <c r="F18" s="117"/>
      <c r="G18" s="117"/>
      <c r="H18" s="117"/>
      <c r="I18" s="123" t="n">
        <f aca="false">SUM(E18:H18)</f>
        <v>0</v>
      </c>
    </row>
    <row r="19" customFormat="false" ht="20.1" hidden="false" customHeight="true" outlineLevel="0" collapsed="false">
      <c r="A19" s="126"/>
      <c r="B19" s="127"/>
      <c r="C19" s="126"/>
      <c r="D19" s="126"/>
      <c r="E19" s="128"/>
      <c r="F19" s="117"/>
      <c r="G19" s="117"/>
      <c r="H19" s="117"/>
      <c r="I19" s="123" t="n">
        <f aca="false">SUM(E19:H19)</f>
        <v>0</v>
      </c>
    </row>
    <row r="20" customFormat="false" ht="20.1" hidden="false" customHeight="true" outlineLevel="0" collapsed="false">
      <c r="A20" s="126"/>
      <c r="B20" s="127"/>
      <c r="C20" s="126"/>
      <c r="D20" s="126"/>
      <c r="E20" s="128"/>
      <c r="F20" s="117"/>
      <c r="G20" s="117"/>
      <c r="H20" s="117"/>
      <c r="I20" s="123" t="n">
        <f aca="false">SUM(E20:H20)</f>
        <v>0</v>
      </c>
    </row>
    <row r="21" customFormat="false" ht="20.1" hidden="false" customHeight="true" outlineLevel="0" collapsed="false">
      <c r="A21" s="126"/>
      <c r="B21" s="127"/>
      <c r="C21" s="126"/>
      <c r="D21" s="126"/>
      <c r="E21" s="128"/>
      <c r="F21" s="117"/>
      <c r="G21" s="117"/>
      <c r="H21" s="117"/>
      <c r="I21" s="123" t="n">
        <f aca="false">SUM(E21:H21)</f>
        <v>0</v>
      </c>
    </row>
    <row r="22" customFormat="false" ht="20.1" hidden="false" customHeight="true" outlineLevel="0" collapsed="false">
      <c r="A22" s="126"/>
      <c r="B22" s="127"/>
      <c r="C22" s="126"/>
      <c r="D22" s="126"/>
      <c r="E22" s="128"/>
      <c r="F22" s="117"/>
      <c r="G22" s="117"/>
      <c r="H22" s="117"/>
      <c r="I22" s="123" t="n">
        <f aca="false">SUM(E22:H22)</f>
        <v>0</v>
      </c>
    </row>
    <row r="23" customFormat="false" ht="20.1" hidden="false" customHeight="true" outlineLevel="0" collapsed="false">
      <c r="A23" s="126"/>
      <c r="B23" s="127"/>
      <c r="C23" s="126"/>
      <c r="D23" s="126"/>
      <c r="E23" s="128"/>
      <c r="F23" s="117"/>
      <c r="G23" s="117"/>
      <c r="H23" s="117"/>
      <c r="I23" s="123" t="n">
        <f aca="false">SUM(E23:H23)</f>
        <v>0</v>
      </c>
    </row>
    <row r="24" customFormat="false" ht="20.1" hidden="false" customHeight="true" outlineLevel="0" collapsed="false">
      <c r="A24" s="126"/>
      <c r="B24" s="127"/>
      <c r="C24" s="126"/>
      <c r="D24" s="126"/>
      <c r="E24" s="128"/>
      <c r="F24" s="117"/>
      <c r="G24" s="117"/>
      <c r="H24" s="117"/>
      <c r="I24" s="123" t="n">
        <f aca="false">SUM(E24:H24)</f>
        <v>0</v>
      </c>
    </row>
    <row r="25" customFormat="false" ht="20.1" hidden="false" customHeight="true" outlineLevel="0" collapsed="false">
      <c r="A25" s="126"/>
      <c r="B25" s="127"/>
      <c r="C25" s="126"/>
      <c r="D25" s="126"/>
      <c r="E25" s="128"/>
      <c r="F25" s="117"/>
      <c r="G25" s="117"/>
      <c r="H25" s="117"/>
      <c r="I25" s="123" t="n">
        <f aca="false">SUM(E25:H25)</f>
        <v>0</v>
      </c>
    </row>
    <row r="26" customFormat="false" ht="20.1" hidden="false" customHeight="true" outlineLevel="0" collapsed="false">
      <c r="A26" s="126"/>
      <c r="B26" s="127"/>
      <c r="C26" s="126"/>
      <c r="D26" s="126"/>
      <c r="E26" s="128"/>
      <c r="F26" s="117"/>
      <c r="G26" s="117"/>
      <c r="H26" s="117"/>
      <c r="I26" s="123" t="n">
        <f aca="false">SUM(E26:H26)</f>
        <v>0</v>
      </c>
    </row>
    <row r="27" customFormat="false" ht="20.1" hidden="false" customHeight="true" outlineLevel="0" collapsed="false">
      <c r="A27" s="126"/>
      <c r="B27" s="127"/>
      <c r="C27" s="126"/>
      <c r="D27" s="126"/>
      <c r="E27" s="128"/>
      <c r="F27" s="117"/>
      <c r="G27" s="117"/>
      <c r="H27" s="117"/>
      <c r="I27" s="123" t="n">
        <f aca="false">SUM(E27:H27)</f>
        <v>0</v>
      </c>
    </row>
    <row r="28" customFormat="false" ht="20.1" hidden="false" customHeight="true" outlineLevel="0" collapsed="false">
      <c r="A28" s="126"/>
      <c r="B28" s="127"/>
      <c r="C28" s="126"/>
      <c r="D28" s="126"/>
      <c r="E28" s="128"/>
      <c r="F28" s="117"/>
      <c r="G28" s="117"/>
      <c r="H28" s="117"/>
      <c r="I28" s="123" t="n">
        <f aca="false">SUM(E28:H28)</f>
        <v>0</v>
      </c>
    </row>
    <row r="29" customFormat="false" ht="20.1" hidden="false" customHeight="true" outlineLevel="0" collapsed="false">
      <c r="A29" s="126"/>
      <c r="B29" s="127"/>
      <c r="C29" s="126"/>
      <c r="D29" s="126"/>
      <c r="E29" s="128"/>
      <c r="F29" s="117"/>
      <c r="G29" s="117"/>
      <c r="H29" s="117"/>
      <c r="I29" s="123" t="n">
        <f aca="false">SUM(E29:H29)</f>
        <v>0</v>
      </c>
    </row>
    <row r="30" customFormat="false" ht="20.1" hidden="false" customHeight="true" outlineLevel="0" collapsed="false">
      <c r="A30" s="126"/>
      <c r="B30" s="127"/>
      <c r="C30" s="126"/>
      <c r="D30" s="126"/>
      <c r="E30" s="128"/>
      <c r="F30" s="117"/>
      <c r="G30" s="117"/>
      <c r="H30" s="117"/>
      <c r="I30" s="123" t="n">
        <f aca="false">SUM(E30:H30)</f>
        <v>0</v>
      </c>
    </row>
    <row r="31" customFormat="false" ht="20.1" hidden="false" customHeight="true" outlineLevel="0" collapsed="false">
      <c r="A31" s="126"/>
      <c r="B31" s="127"/>
      <c r="C31" s="126"/>
      <c r="D31" s="126"/>
      <c r="E31" s="128"/>
      <c r="F31" s="117"/>
      <c r="G31" s="117"/>
      <c r="H31" s="117"/>
      <c r="I31" s="123" t="n">
        <f aca="false">SUM(E31:H31)</f>
        <v>0</v>
      </c>
    </row>
    <row r="32" customFormat="false" ht="20.1" hidden="false" customHeight="true" outlineLevel="0" collapsed="false">
      <c r="A32" s="126"/>
      <c r="B32" s="127"/>
      <c r="C32" s="126"/>
      <c r="D32" s="126"/>
      <c r="E32" s="128"/>
      <c r="F32" s="117"/>
      <c r="G32" s="117"/>
      <c r="H32" s="117"/>
      <c r="I32" s="123" t="n">
        <f aca="false">SUM(E32:H32)</f>
        <v>0</v>
      </c>
    </row>
    <row r="33" customFormat="false" ht="20.1" hidden="false" customHeight="true" outlineLevel="0" collapsed="false">
      <c r="A33" s="126"/>
      <c r="B33" s="127"/>
      <c r="C33" s="126"/>
      <c r="D33" s="126"/>
      <c r="E33" s="128"/>
      <c r="F33" s="117"/>
      <c r="G33" s="117"/>
      <c r="H33" s="117"/>
      <c r="I33" s="123" t="n">
        <f aca="false">SUM(E33:H33)</f>
        <v>0</v>
      </c>
    </row>
    <row r="34" customFormat="false" ht="20.1" hidden="false" customHeight="true" outlineLevel="0" collapsed="false">
      <c r="A34" s="126"/>
      <c r="B34" s="127"/>
      <c r="C34" s="126"/>
      <c r="D34" s="126"/>
      <c r="E34" s="128"/>
      <c r="F34" s="117"/>
      <c r="G34" s="117"/>
      <c r="H34" s="117"/>
      <c r="I34" s="123" t="n">
        <f aca="false">SUM(E34:H34)</f>
        <v>0</v>
      </c>
    </row>
    <row r="35" customFormat="false" ht="20.1" hidden="false" customHeight="true" outlineLevel="0" collapsed="false">
      <c r="A35" s="126"/>
      <c r="B35" s="127"/>
      <c r="C35" s="126"/>
      <c r="D35" s="126"/>
      <c r="E35" s="128"/>
      <c r="F35" s="117"/>
      <c r="G35" s="117"/>
      <c r="H35" s="117"/>
      <c r="I35" s="123" t="n">
        <f aca="false">SUM(E35:H35)</f>
        <v>0</v>
      </c>
    </row>
    <row r="36" customFormat="false" ht="20.1" hidden="false" customHeight="true" outlineLevel="0" collapsed="false">
      <c r="A36" s="126"/>
      <c r="B36" s="127"/>
      <c r="C36" s="126"/>
      <c r="D36" s="126"/>
      <c r="E36" s="128"/>
      <c r="F36" s="117"/>
      <c r="G36" s="117"/>
      <c r="H36" s="117"/>
      <c r="I36" s="123" t="n">
        <f aca="false">SUM(E36:H36)</f>
        <v>0</v>
      </c>
    </row>
    <row r="37" customFormat="false" ht="20.1" hidden="false" customHeight="true" outlineLevel="0" collapsed="false">
      <c r="A37" s="126"/>
      <c r="B37" s="127"/>
      <c r="C37" s="126"/>
      <c r="D37" s="126"/>
      <c r="E37" s="128"/>
      <c r="F37" s="117"/>
      <c r="G37" s="117"/>
      <c r="H37" s="117"/>
      <c r="I37" s="123" t="n">
        <f aca="false">SUM(E37:H37)</f>
        <v>0</v>
      </c>
    </row>
    <row r="38" customFormat="false" ht="20.1" hidden="false" customHeight="true" outlineLevel="0" collapsed="false">
      <c r="A38" s="126"/>
      <c r="B38" s="127"/>
      <c r="C38" s="126"/>
      <c r="D38" s="126"/>
      <c r="E38" s="128"/>
      <c r="F38" s="117"/>
      <c r="G38" s="117"/>
      <c r="H38" s="117"/>
      <c r="I38" s="123" t="n">
        <f aca="false">SUM(E38:H38)</f>
        <v>0</v>
      </c>
    </row>
    <row r="39" customFormat="false" ht="20.1" hidden="false" customHeight="true" outlineLevel="0" collapsed="false">
      <c r="A39" s="126"/>
      <c r="B39" s="127"/>
      <c r="C39" s="126"/>
      <c r="D39" s="126"/>
      <c r="E39" s="128"/>
      <c r="F39" s="117"/>
      <c r="G39" s="117"/>
      <c r="H39" s="117"/>
      <c r="I39" s="123" t="n">
        <f aca="false">SUM(E39:H39)</f>
        <v>0</v>
      </c>
    </row>
    <row r="40" customFormat="false" ht="20.1" hidden="false" customHeight="true" outlineLevel="0" collapsed="false">
      <c r="A40" s="126"/>
      <c r="B40" s="127"/>
      <c r="C40" s="126"/>
      <c r="D40" s="126"/>
      <c r="E40" s="128"/>
      <c r="F40" s="117"/>
      <c r="G40" s="117"/>
      <c r="H40" s="117"/>
      <c r="I40" s="123" t="n">
        <f aca="false">SUM(E40:H40)</f>
        <v>0</v>
      </c>
    </row>
    <row r="41" customFormat="false" ht="20.1" hidden="false" customHeight="true" outlineLevel="0" collapsed="false">
      <c r="A41" s="126"/>
      <c r="B41" s="127"/>
      <c r="C41" s="126"/>
      <c r="D41" s="126"/>
      <c r="E41" s="128"/>
      <c r="F41" s="117"/>
      <c r="G41" s="117"/>
      <c r="H41" s="117"/>
      <c r="I41" s="123" t="n">
        <f aca="false">SUM(E41:H41)</f>
        <v>0</v>
      </c>
    </row>
    <row r="42" customFormat="false" ht="20.1" hidden="false" customHeight="true" outlineLevel="0" collapsed="false">
      <c r="A42" s="126"/>
      <c r="B42" s="127"/>
      <c r="C42" s="126"/>
      <c r="D42" s="126"/>
      <c r="E42" s="128"/>
      <c r="F42" s="117"/>
      <c r="G42" s="117"/>
      <c r="H42" s="117"/>
      <c r="I42" s="123" t="n">
        <f aca="false">SUM(E42:H42)</f>
        <v>0</v>
      </c>
    </row>
    <row r="43" customFormat="false" ht="20.1" hidden="false" customHeight="true" outlineLevel="0" collapsed="false">
      <c r="A43" s="126"/>
      <c r="B43" s="127"/>
      <c r="C43" s="126"/>
      <c r="D43" s="126"/>
      <c r="E43" s="128"/>
      <c r="F43" s="117"/>
      <c r="G43" s="117"/>
      <c r="H43" s="117"/>
      <c r="I43" s="123" t="n">
        <f aca="false">SUM(E43:H43)</f>
        <v>0</v>
      </c>
    </row>
    <row r="44" customFormat="false" ht="20.1" hidden="false" customHeight="true" outlineLevel="0" collapsed="false">
      <c r="A44" s="126"/>
      <c r="B44" s="127"/>
      <c r="C44" s="126"/>
      <c r="D44" s="126"/>
      <c r="E44" s="128"/>
      <c r="F44" s="117"/>
      <c r="G44" s="117"/>
      <c r="H44" s="117"/>
      <c r="I44" s="123" t="n">
        <f aca="false">SUM(E44:H44)</f>
        <v>0</v>
      </c>
    </row>
    <row r="45" customFormat="false" ht="20.1" hidden="false" customHeight="true" outlineLevel="0" collapsed="false">
      <c r="A45" s="126"/>
      <c r="B45" s="127"/>
      <c r="C45" s="126"/>
      <c r="D45" s="126"/>
      <c r="E45" s="128"/>
      <c r="F45" s="117"/>
      <c r="G45" s="117"/>
      <c r="H45" s="117"/>
      <c r="I45" s="123" t="n">
        <f aca="false">SUM(E45:H45)</f>
        <v>0</v>
      </c>
    </row>
    <row r="46" customFormat="false" ht="20.1" hidden="false" customHeight="true" outlineLevel="0" collapsed="false">
      <c r="A46" s="126"/>
      <c r="B46" s="127"/>
      <c r="C46" s="126"/>
      <c r="D46" s="126"/>
      <c r="E46" s="128"/>
      <c r="F46" s="117"/>
      <c r="G46" s="117"/>
      <c r="H46" s="117"/>
      <c r="I46" s="123" t="n">
        <f aca="false">SUM(E46:H46)</f>
        <v>0</v>
      </c>
    </row>
    <row r="47" customFormat="false" ht="20.1" hidden="false" customHeight="true" outlineLevel="0" collapsed="false">
      <c r="A47" s="126"/>
      <c r="B47" s="127"/>
      <c r="C47" s="126"/>
      <c r="D47" s="126"/>
      <c r="E47" s="128"/>
      <c r="F47" s="117"/>
      <c r="G47" s="117"/>
      <c r="H47" s="117"/>
      <c r="I47" s="123" t="n">
        <f aca="false">SUM(E47:H47)</f>
        <v>0</v>
      </c>
    </row>
    <row r="48" customFormat="false" ht="20.1" hidden="false" customHeight="true" outlineLevel="0" collapsed="false">
      <c r="A48" s="126"/>
      <c r="B48" s="127"/>
      <c r="C48" s="126"/>
      <c r="D48" s="126"/>
      <c r="E48" s="128"/>
      <c r="F48" s="117"/>
      <c r="G48" s="117"/>
      <c r="H48" s="117"/>
      <c r="I48" s="123" t="n">
        <f aca="false">SUM(E48:H48)</f>
        <v>0</v>
      </c>
    </row>
    <row r="49" customFormat="false" ht="20.1" hidden="false" customHeight="true" outlineLevel="0" collapsed="false">
      <c r="A49" s="126"/>
      <c r="B49" s="127"/>
      <c r="C49" s="126"/>
      <c r="D49" s="126"/>
      <c r="E49" s="128"/>
      <c r="F49" s="117"/>
      <c r="G49" s="117"/>
      <c r="H49" s="117"/>
      <c r="I49" s="123" t="n">
        <f aca="false">SUM(E49:H49)</f>
        <v>0</v>
      </c>
    </row>
    <row r="50" customFormat="false" ht="20.1" hidden="false" customHeight="true" outlineLevel="0" collapsed="false">
      <c r="A50" s="126"/>
      <c r="B50" s="127"/>
      <c r="C50" s="126"/>
      <c r="D50" s="126"/>
      <c r="E50" s="128"/>
      <c r="F50" s="117"/>
      <c r="G50" s="117"/>
      <c r="H50" s="117"/>
      <c r="I50" s="123" t="n">
        <f aca="false">SUM(E50:H50)</f>
        <v>0</v>
      </c>
    </row>
    <row r="51" customFormat="false" ht="20.1" hidden="false" customHeight="true" outlineLevel="0" collapsed="false">
      <c r="A51" s="126"/>
      <c r="B51" s="127"/>
      <c r="C51" s="126"/>
      <c r="D51" s="126"/>
      <c r="E51" s="128"/>
      <c r="F51" s="117"/>
      <c r="G51" s="117"/>
      <c r="H51" s="117"/>
      <c r="I51" s="123" t="n">
        <f aca="false">SUM(E51:H51)</f>
        <v>0</v>
      </c>
    </row>
    <row r="52" customFormat="false" ht="20.1" hidden="false" customHeight="true" outlineLevel="0" collapsed="false">
      <c r="A52" s="126"/>
      <c r="B52" s="127"/>
      <c r="C52" s="126"/>
      <c r="D52" s="126"/>
      <c r="E52" s="128"/>
      <c r="F52" s="117"/>
      <c r="G52" s="117"/>
      <c r="H52" s="117"/>
      <c r="I52" s="123" t="n">
        <f aca="false">SUM(E52:H52)</f>
        <v>0</v>
      </c>
    </row>
    <row r="53" customFormat="false" ht="20.1" hidden="false" customHeight="true" outlineLevel="0" collapsed="false">
      <c r="A53" s="126"/>
      <c r="B53" s="127"/>
      <c r="C53" s="126"/>
      <c r="D53" s="126"/>
      <c r="E53" s="128"/>
      <c r="F53" s="117"/>
      <c r="G53" s="117"/>
      <c r="H53" s="117"/>
      <c r="I53" s="123" t="n">
        <f aca="false">SUM(E53:H53)</f>
        <v>0</v>
      </c>
    </row>
    <row r="54" customFormat="false" ht="20.1" hidden="false" customHeight="true" outlineLevel="0" collapsed="false">
      <c r="A54" s="126"/>
      <c r="B54" s="127"/>
      <c r="C54" s="126"/>
      <c r="D54" s="126"/>
      <c r="E54" s="128"/>
      <c r="F54" s="117"/>
      <c r="G54" s="117"/>
      <c r="H54" s="117"/>
      <c r="I54" s="123" t="n">
        <f aca="false">SUM(E54:H54)</f>
        <v>0</v>
      </c>
    </row>
    <row r="55" customFormat="false" ht="20.1" hidden="false" customHeight="true" outlineLevel="0" collapsed="false">
      <c r="A55" s="126"/>
      <c r="B55" s="127"/>
      <c r="C55" s="126"/>
      <c r="D55" s="126"/>
      <c r="E55" s="128"/>
      <c r="F55" s="117"/>
      <c r="G55" s="117"/>
      <c r="H55" s="117"/>
      <c r="I55" s="123" t="n">
        <f aca="false">SUM(E55:H55)</f>
        <v>0</v>
      </c>
    </row>
    <row r="56" customFormat="false" ht="20.1" hidden="false" customHeight="true" outlineLevel="0" collapsed="false">
      <c r="A56" s="126"/>
      <c r="B56" s="127"/>
      <c r="C56" s="126"/>
      <c r="D56" s="126"/>
      <c r="E56" s="128"/>
      <c r="F56" s="117"/>
      <c r="G56" s="117"/>
      <c r="H56" s="117"/>
      <c r="I56" s="123" t="n">
        <f aca="false">SUM(E56:H56)</f>
        <v>0</v>
      </c>
    </row>
    <row r="57" customFormat="false" ht="20.1" hidden="false" customHeight="true" outlineLevel="0" collapsed="false">
      <c r="A57" s="126"/>
      <c r="B57" s="127"/>
      <c r="C57" s="126"/>
      <c r="D57" s="126"/>
      <c r="E57" s="128"/>
      <c r="F57" s="117"/>
      <c r="G57" s="117"/>
      <c r="H57" s="117"/>
      <c r="I57" s="123" t="n">
        <f aca="false">SUM(E57:H57)</f>
        <v>0</v>
      </c>
    </row>
    <row r="58" customFormat="false" ht="20.1" hidden="false" customHeight="true" outlineLevel="0" collapsed="false">
      <c r="A58" s="126"/>
      <c r="B58" s="127"/>
      <c r="C58" s="126"/>
      <c r="D58" s="126"/>
      <c r="E58" s="128"/>
      <c r="F58" s="117"/>
      <c r="G58" s="117"/>
      <c r="H58" s="117"/>
      <c r="I58" s="123" t="n">
        <f aca="false">SUM(E58:H58)</f>
        <v>0</v>
      </c>
    </row>
    <row r="59" customFormat="false" ht="20.1" hidden="false" customHeight="true" outlineLevel="0" collapsed="false">
      <c r="A59" s="126"/>
      <c r="B59" s="127"/>
      <c r="C59" s="126"/>
      <c r="D59" s="126"/>
      <c r="E59" s="128"/>
      <c r="F59" s="117"/>
      <c r="G59" s="117"/>
      <c r="H59" s="117"/>
      <c r="I59" s="123" t="n">
        <f aca="false">SUM(E59:H59)</f>
        <v>0</v>
      </c>
    </row>
    <row r="60" customFormat="false" ht="20.1" hidden="false" customHeight="true" outlineLevel="0" collapsed="false">
      <c r="A60" s="126"/>
      <c r="B60" s="127"/>
      <c r="C60" s="126"/>
      <c r="D60" s="126"/>
      <c r="E60" s="128"/>
      <c r="F60" s="117"/>
      <c r="G60" s="117"/>
      <c r="H60" s="117"/>
      <c r="I60" s="123" t="n">
        <f aca="false">SUM(E60:H60)</f>
        <v>0</v>
      </c>
    </row>
    <row r="61" customFormat="false" ht="20.1" hidden="false" customHeight="true" outlineLevel="0" collapsed="false">
      <c r="A61" s="126"/>
      <c r="B61" s="127"/>
      <c r="C61" s="126"/>
      <c r="D61" s="126"/>
      <c r="E61" s="128"/>
      <c r="F61" s="117"/>
      <c r="G61" s="117"/>
      <c r="H61" s="117"/>
      <c r="I61" s="123" t="n">
        <f aca="false">SUM(E61:H61)</f>
        <v>0</v>
      </c>
    </row>
    <row r="62" customFormat="false" ht="20.1" hidden="false" customHeight="true" outlineLevel="0" collapsed="false">
      <c r="A62" s="126"/>
      <c r="B62" s="127"/>
      <c r="C62" s="126"/>
      <c r="D62" s="126"/>
      <c r="E62" s="128"/>
      <c r="F62" s="117"/>
      <c r="G62" s="117"/>
      <c r="H62" s="117"/>
      <c r="I62" s="123" t="n">
        <f aca="false">SUM(E62:H62)</f>
        <v>0</v>
      </c>
    </row>
    <row r="63" customFormat="false" ht="20.1" hidden="false" customHeight="true" outlineLevel="0" collapsed="false">
      <c r="A63" s="126"/>
      <c r="B63" s="127"/>
      <c r="C63" s="126"/>
      <c r="D63" s="126"/>
      <c r="E63" s="128"/>
      <c r="F63" s="117"/>
      <c r="G63" s="117"/>
      <c r="H63" s="117"/>
      <c r="I63" s="123" t="n">
        <f aca="false">SUM(E63:H63)</f>
        <v>0</v>
      </c>
    </row>
    <row r="64" customFormat="false" ht="20.1" hidden="false" customHeight="true" outlineLevel="0" collapsed="false">
      <c r="A64" s="126"/>
      <c r="B64" s="127"/>
      <c r="C64" s="126"/>
      <c r="D64" s="126"/>
      <c r="E64" s="128"/>
      <c r="F64" s="117"/>
      <c r="G64" s="117"/>
      <c r="H64" s="117"/>
      <c r="I64" s="123" t="n">
        <f aca="false">SUM(E64:H64)</f>
        <v>0</v>
      </c>
    </row>
    <row r="65" customFormat="false" ht="20.1" hidden="false" customHeight="true" outlineLevel="0" collapsed="false">
      <c r="A65" s="126"/>
      <c r="B65" s="127"/>
      <c r="C65" s="126"/>
      <c r="D65" s="126"/>
      <c r="E65" s="128"/>
      <c r="F65" s="117"/>
      <c r="G65" s="117"/>
      <c r="H65" s="117"/>
      <c r="I65" s="123" t="n">
        <f aca="false">SUM(E65:H65)</f>
        <v>0</v>
      </c>
    </row>
    <row r="66" customFormat="false" ht="20.1" hidden="false" customHeight="true" outlineLevel="0" collapsed="false">
      <c r="A66" s="126"/>
      <c r="B66" s="127"/>
      <c r="C66" s="126"/>
      <c r="D66" s="126"/>
      <c r="E66" s="128"/>
      <c r="F66" s="117"/>
      <c r="G66" s="117"/>
      <c r="H66" s="117"/>
      <c r="I66" s="123" t="n">
        <f aca="false">SUM(E66:H66)</f>
        <v>0</v>
      </c>
    </row>
    <row r="67" customFormat="false" ht="20.1" hidden="false" customHeight="true" outlineLevel="0" collapsed="false">
      <c r="A67" s="126"/>
      <c r="B67" s="127"/>
      <c r="C67" s="126"/>
      <c r="D67" s="126"/>
      <c r="E67" s="128"/>
      <c r="F67" s="117"/>
      <c r="G67" s="117"/>
      <c r="H67" s="117"/>
      <c r="I67" s="123" t="n">
        <f aca="false">SUM(E67:H67)</f>
        <v>0</v>
      </c>
    </row>
    <row r="68" customFormat="false" ht="20.1" hidden="false" customHeight="true" outlineLevel="0" collapsed="false">
      <c r="A68" s="126"/>
      <c r="B68" s="127"/>
      <c r="C68" s="126"/>
      <c r="D68" s="126"/>
      <c r="E68" s="128"/>
      <c r="F68" s="117"/>
      <c r="G68" s="117"/>
      <c r="H68" s="117"/>
      <c r="I68" s="123" t="n">
        <f aca="false">SUM(E68:H68)</f>
        <v>0</v>
      </c>
    </row>
    <row r="69" customFormat="false" ht="20.1" hidden="false" customHeight="true" outlineLevel="0" collapsed="false">
      <c r="A69" s="126"/>
      <c r="B69" s="127"/>
      <c r="C69" s="126"/>
      <c r="D69" s="126"/>
      <c r="E69" s="128"/>
      <c r="F69" s="117"/>
      <c r="G69" s="117"/>
      <c r="H69" s="117"/>
      <c r="I69" s="123" t="n">
        <f aca="false">SUM(E69:H69)</f>
        <v>0</v>
      </c>
    </row>
    <row r="70" customFormat="false" ht="20.1" hidden="false" customHeight="true" outlineLevel="0" collapsed="false">
      <c r="A70" s="126"/>
      <c r="B70" s="127"/>
      <c r="C70" s="126"/>
      <c r="D70" s="126"/>
      <c r="E70" s="128"/>
      <c r="F70" s="117"/>
      <c r="G70" s="117"/>
      <c r="H70" s="117"/>
      <c r="I70" s="123" t="n">
        <f aca="false">SUM(E70:H70)</f>
        <v>0</v>
      </c>
    </row>
    <row r="71" customFormat="false" ht="20.1" hidden="false" customHeight="true" outlineLevel="0" collapsed="false">
      <c r="A71" s="126"/>
      <c r="B71" s="127"/>
      <c r="C71" s="126"/>
      <c r="D71" s="126"/>
      <c r="E71" s="128"/>
      <c r="F71" s="117"/>
      <c r="G71" s="117"/>
      <c r="H71" s="117"/>
      <c r="I71" s="123" t="n">
        <f aca="false">SUM(E71:H71)</f>
        <v>0</v>
      </c>
    </row>
    <row r="72" customFormat="false" ht="20.1" hidden="false" customHeight="true" outlineLevel="0" collapsed="false">
      <c r="A72" s="124"/>
      <c r="B72" s="125"/>
      <c r="C72" s="124"/>
      <c r="D72" s="124"/>
      <c r="E72" s="128"/>
      <c r="F72" s="117"/>
      <c r="G72" s="117"/>
      <c r="H72" s="117"/>
      <c r="I72" s="123" t="n">
        <f aca="false">SUM(E72:H72)</f>
        <v>0</v>
      </c>
    </row>
    <row r="73" customFormat="false" ht="20.1" hidden="false" customHeight="true" outlineLevel="0" collapsed="false">
      <c r="A73" s="124"/>
      <c r="B73" s="125"/>
      <c r="C73" s="124"/>
      <c r="D73" s="124"/>
      <c r="E73" s="128"/>
      <c r="F73" s="117"/>
      <c r="G73" s="117"/>
      <c r="H73" s="117"/>
      <c r="I73" s="123" t="n">
        <f aca="false">SUM(E73:H73)</f>
        <v>0</v>
      </c>
    </row>
    <row r="74" customFormat="false" ht="20.1" hidden="false" customHeight="true" outlineLevel="0" collapsed="false">
      <c r="A74" s="124" t="s">
        <v>136</v>
      </c>
      <c r="B74" s="124"/>
      <c r="C74" s="124"/>
      <c r="D74" s="124"/>
      <c r="E74" s="123" t="n">
        <f aca="false">SUM(E5:E73)</f>
        <v>0</v>
      </c>
      <c r="F74" s="123" t="n">
        <f aca="false">SUM(F5:F73)</f>
        <v>0</v>
      </c>
      <c r="G74" s="123" t="n">
        <f aca="false">SUM(G5:G73)</f>
        <v>0</v>
      </c>
      <c r="H74" s="123" t="n">
        <f aca="false">SUM(H5:H73)</f>
        <v>0</v>
      </c>
      <c r="I74" s="123" t="n">
        <f aca="false">SUM(E74:H74)</f>
        <v>0</v>
      </c>
    </row>
    <row r="75" customFormat="false" ht="20.1" hidden="false" customHeight="true" outlineLevel="0" collapsed="false">
      <c r="A75" s="124" t="s">
        <v>137</v>
      </c>
      <c r="B75" s="124"/>
      <c r="C75" s="124"/>
      <c r="D75" s="124"/>
      <c r="E75" s="123" t="e">
        <f aca="false">E4-E74</f>
        <v>#N/A</v>
      </c>
      <c r="F75" s="123" t="e">
        <f aca="false">F4-F74</f>
        <v>#N/A</v>
      </c>
      <c r="G75" s="123" t="e">
        <f aca="false">G4-G74</f>
        <v>#N/A</v>
      </c>
      <c r="H75" s="123" t="e">
        <f aca="false">H4-H74</f>
        <v>#N/A</v>
      </c>
      <c r="I75" s="123" t="e">
        <f aca="false">SUM(E75:H75)</f>
        <v>#N/A</v>
      </c>
    </row>
    <row r="76" customFormat="false" ht="17.25" hidden="false" customHeight="true" outlineLevel="0" collapsed="false">
      <c r="A76" s="129"/>
      <c r="B76" s="130"/>
      <c r="C76" s="129"/>
      <c r="D76" s="129"/>
    </row>
    <row r="77" customFormat="false" ht="14.25" hidden="false" customHeight="false" outlineLevel="0" collapsed="false">
      <c r="A77" s="131" t="s">
        <v>276</v>
      </c>
      <c r="B77" s="130"/>
      <c r="C77" s="129"/>
      <c r="D77" s="129"/>
      <c r="E77" s="118"/>
    </row>
    <row r="78" customFormat="false" ht="12.75" hidden="false" customHeight="false" outlineLevel="0" collapsed="false">
      <c r="A78" s="131" t="s">
        <v>198</v>
      </c>
      <c r="C78" s="131"/>
      <c r="D78" s="131"/>
    </row>
  </sheetData>
  <mergeCells count="6">
    <mergeCell ref="A3:A4"/>
    <mergeCell ref="B3:B4"/>
    <mergeCell ref="C3:C4"/>
    <mergeCell ref="D3:D4"/>
    <mergeCell ref="A74:D74"/>
    <mergeCell ref="A75:D75"/>
  </mergeCells>
  <printOptions headings="false" gridLines="false" gridLinesSet="true" horizontalCentered="false" verticalCentered="false"/>
  <pageMargins left="0.590277777777778" right="0.7875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&amp;LUNIVERSIDADE FEDERAL DE SERGIPE_x005F_x000D_PRÓ-REITORIA DE PÓS-GRADUAÇÃO E PESQUISA</oddHeader>
    <oddFooter>&amp;L&amp;D&amp;R&amp;P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G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9.15625" defaultRowHeight="20.1" zeroHeight="false" outlineLevelRow="0" outlineLevelCol="0"/>
  <cols>
    <col collapsed="false" customWidth="true" hidden="false" outlineLevel="0" max="1" min="1" style="58" width="20.14"/>
    <col collapsed="false" customWidth="true" hidden="false" outlineLevel="0" max="2" min="2" style="59" width="43.58"/>
    <col collapsed="false" customWidth="true" hidden="false" outlineLevel="0" max="3" min="3" style="58" width="15.71"/>
    <col collapsed="false" customWidth="true" hidden="false" outlineLevel="0" max="4" min="4" style="58" width="25"/>
    <col collapsed="false" customWidth="true" hidden="false" outlineLevel="0" max="5" min="5" style="17" width="11.42"/>
    <col collapsed="false" customWidth="true" hidden="false" outlineLevel="0" max="6" min="6" style="17" width="12.86"/>
    <col collapsed="false" customWidth="false" hidden="false" outlineLevel="0" max="1024" min="7" style="17" width="9.14"/>
  </cols>
  <sheetData>
    <row r="1" customFormat="false" ht="20.1" hidden="false" customHeight="true" outlineLevel="0" collapsed="false">
      <c r="A1" s="79" t="s">
        <v>8</v>
      </c>
      <c r="B1" s="19" t="s">
        <v>7</v>
      </c>
      <c r="C1" s="19"/>
      <c r="D1" s="19"/>
      <c r="E1" s="19"/>
      <c r="F1" s="80" t="s">
        <v>111</v>
      </c>
    </row>
    <row r="2" customFormat="false" ht="20.1" hidden="false" customHeight="true" outlineLevel="0" collapsed="false">
      <c r="A2" s="132"/>
      <c r="B2" s="132"/>
      <c r="C2" s="132"/>
      <c r="D2" s="132"/>
      <c r="E2" s="132"/>
      <c r="F2" s="132"/>
    </row>
    <row r="3" customFormat="false" ht="20.1" hidden="false" customHeight="true" outlineLevel="0" collapsed="false">
      <c r="A3" s="24" t="s">
        <v>112</v>
      </c>
      <c r="B3" s="28" t="s">
        <v>113</v>
      </c>
      <c r="C3" s="133" t="s">
        <v>114</v>
      </c>
      <c r="D3" s="84" t="s">
        <v>115</v>
      </c>
      <c r="E3" s="87" t="s">
        <v>116</v>
      </c>
      <c r="F3" s="28" t="s">
        <v>117</v>
      </c>
    </row>
    <row r="4" customFormat="false" ht="20.1" hidden="false" customHeight="true" outlineLevel="0" collapsed="false">
      <c r="A4" s="24"/>
      <c r="B4" s="28"/>
      <c r="C4" s="133"/>
      <c r="D4" s="84"/>
      <c r="E4" s="134" t="n">
        <v>1200</v>
      </c>
      <c r="F4" s="135" t="n">
        <v>11000</v>
      </c>
    </row>
    <row r="5" customFormat="false" ht="20.1" hidden="false" customHeight="true" outlineLevel="0" collapsed="false">
      <c r="A5" s="30" t="s">
        <v>277</v>
      </c>
      <c r="B5" s="31" t="s">
        <v>278</v>
      </c>
      <c r="C5" s="136" t="s">
        <v>279</v>
      </c>
      <c r="D5" s="137" t="s">
        <v>133</v>
      </c>
      <c r="E5" s="57"/>
      <c r="F5" s="138" t="n">
        <v>400</v>
      </c>
    </row>
    <row r="6" customFormat="false" ht="20.1" hidden="false" customHeight="true" outlineLevel="0" collapsed="false">
      <c r="A6" s="30" t="s">
        <v>280</v>
      </c>
      <c r="B6" s="31" t="s">
        <v>281</v>
      </c>
      <c r="C6" s="136" t="s">
        <v>279</v>
      </c>
      <c r="D6" s="33" t="s">
        <v>133</v>
      </c>
      <c r="E6" s="139"/>
      <c r="F6" s="138" t="n">
        <v>160</v>
      </c>
    </row>
    <row r="7" customFormat="false" ht="20.1" hidden="false" customHeight="true" outlineLevel="0" collapsed="false">
      <c r="A7" s="30" t="s">
        <v>282</v>
      </c>
      <c r="B7" s="140" t="s">
        <v>283</v>
      </c>
      <c r="C7" s="136" t="s">
        <v>279</v>
      </c>
      <c r="D7" s="141" t="s">
        <v>133</v>
      </c>
      <c r="E7" s="135"/>
      <c r="F7" s="138" t="n">
        <v>400</v>
      </c>
    </row>
    <row r="8" customFormat="false" ht="20.1" hidden="false" customHeight="true" outlineLevel="0" collapsed="false">
      <c r="A8" s="30" t="s">
        <v>284</v>
      </c>
      <c r="B8" s="140" t="s">
        <v>285</v>
      </c>
      <c r="C8" s="136" t="s">
        <v>124</v>
      </c>
      <c r="D8" s="137" t="s">
        <v>125</v>
      </c>
      <c r="E8" s="46"/>
      <c r="F8" s="138" t="n">
        <v>1200</v>
      </c>
    </row>
    <row r="9" customFormat="false" ht="20.1" hidden="false" customHeight="true" outlineLevel="0" collapsed="false">
      <c r="A9" s="30" t="s">
        <v>286</v>
      </c>
      <c r="B9" s="140" t="s">
        <v>287</v>
      </c>
      <c r="C9" s="136" t="s">
        <v>124</v>
      </c>
      <c r="D9" s="33" t="s">
        <v>125</v>
      </c>
      <c r="E9" s="135"/>
      <c r="F9" s="138" t="n">
        <v>1080</v>
      </c>
    </row>
    <row r="10" customFormat="false" ht="20.1" hidden="false" customHeight="true" outlineLevel="0" collapsed="false">
      <c r="A10" s="30" t="s">
        <v>288</v>
      </c>
      <c r="B10" s="31" t="s">
        <v>289</v>
      </c>
      <c r="C10" s="32" t="s">
        <v>279</v>
      </c>
      <c r="D10" s="67" t="s">
        <v>133</v>
      </c>
      <c r="E10" s="142"/>
      <c r="F10" s="135" t="n">
        <v>400</v>
      </c>
    </row>
    <row r="11" customFormat="false" ht="20.1" hidden="false" customHeight="true" outlineLevel="0" collapsed="false">
      <c r="A11" s="30" t="s">
        <v>290</v>
      </c>
      <c r="B11" s="31" t="s">
        <v>291</v>
      </c>
      <c r="C11" s="32" t="s">
        <v>124</v>
      </c>
      <c r="D11" s="67" t="s">
        <v>125</v>
      </c>
      <c r="E11" s="57"/>
      <c r="F11" s="135" t="n">
        <v>400</v>
      </c>
    </row>
    <row r="12" customFormat="false" ht="20.1" hidden="false" customHeight="true" outlineLevel="0" collapsed="false">
      <c r="A12" s="30" t="s">
        <v>292</v>
      </c>
      <c r="B12" s="31" t="s">
        <v>293</v>
      </c>
      <c r="C12" s="32" t="s">
        <v>124</v>
      </c>
      <c r="D12" s="33" t="s">
        <v>125</v>
      </c>
      <c r="E12" s="143"/>
      <c r="F12" s="138" t="n">
        <v>400</v>
      </c>
    </row>
    <row r="13" customFormat="false" ht="20.1" hidden="false" customHeight="true" outlineLevel="0" collapsed="false">
      <c r="A13" s="30" t="s">
        <v>294</v>
      </c>
      <c r="B13" s="31" t="s">
        <v>291</v>
      </c>
      <c r="C13" s="32" t="s">
        <v>124</v>
      </c>
      <c r="D13" s="67" t="s">
        <v>125</v>
      </c>
      <c r="E13" s="144"/>
      <c r="F13" s="135" t="n">
        <v>1500</v>
      </c>
    </row>
    <row r="14" customFormat="false" ht="20.1" hidden="false" customHeight="true" outlineLevel="0" collapsed="false">
      <c r="A14" s="43" t="s">
        <v>295</v>
      </c>
      <c r="B14" s="39" t="s">
        <v>287</v>
      </c>
      <c r="C14" s="40" t="s">
        <v>124</v>
      </c>
      <c r="D14" s="96" t="s">
        <v>125</v>
      </c>
      <c r="E14" s="57"/>
      <c r="F14" s="145" t="n">
        <v>1500</v>
      </c>
    </row>
    <row r="15" customFormat="false" ht="20.1" hidden="false" customHeight="true" outlineLevel="0" collapsed="false">
      <c r="A15" s="43" t="s">
        <v>296</v>
      </c>
      <c r="B15" s="39" t="s">
        <v>297</v>
      </c>
      <c r="C15" s="40" t="s">
        <v>124</v>
      </c>
      <c r="D15" s="96" t="s">
        <v>125</v>
      </c>
      <c r="E15" s="143"/>
      <c r="F15" s="145" t="n">
        <v>1500</v>
      </c>
    </row>
    <row r="16" customFormat="false" ht="20.1" hidden="false" customHeight="true" outlineLevel="0" collapsed="false">
      <c r="A16" s="43" t="s">
        <v>298</v>
      </c>
      <c r="B16" s="39" t="s">
        <v>299</v>
      </c>
      <c r="C16" s="40" t="s">
        <v>124</v>
      </c>
      <c r="D16" s="96" t="s">
        <v>125</v>
      </c>
      <c r="E16" s="144"/>
      <c r="F16" s="145" t="n">
        <v>380</v>
      </c>
    </row>
    <row r="17" customFormat="false" ht="20.1" hidden="false" customHeight="true" outlineLevel="0" collapsed="false">
      <c r="A17" s="43" t="s">
        <v>300</v>
      </c>
      <c r="B17" s="39" t="s">
        <v>301</v>
      </c>
      <c r="C17" s="40" t="s">
        <v>279</v>
      </c>
      <c r="D17" s="96" t="s">
        <v>133</v>
      </c>
      <c r="E17" s="57"/>
      <c r="F17" s="145" t="n">
        <v>400</v>
      </c>
    </row>
    <row r="18" customFormat="false" ht="20.1" hidden="false" customHeight="true" outlineLevel="0" collapsed="false">
      <c r="A18" s="43" t="s">
        <v>302</v>
      </c>
      <c r="B18" s="39" t="s">
        <v>303</v>
      </c>
      <c r="C18" s="40" t="s">
        <v>279</v>
      </c>
      <c r="D18" s="96" t="s">
        <v>133</v>
      </c>
      <c r="E18" s="57"/>
      <c r="F18" s="145" t="n">
        <v>1000</v>
      </c>
    </row>
    <row r="19" customFormat="false" ht="20.1" hidden="false" customHeight="true" outlineLevel="0" collapsed="false">
      <c r="A19" s="43"/>
      <c r="B19" s="39"/>
      <c r="C19" s="40"/>
      <c r="D19" s="96"/>
      <c r="E19" s="143"/>
      <c r="F19" s="145"/>
    </row>
    <row r="20" customFormat="false" ht="20.1" hidden="false" customHeight="true" outlineLevel="0" collapsed="false">
      <c r="A20" s="43"/>
      <c r="B20" s="39"/>
      <c r="C20" s="40"/>
      <c r="D20" s="96"/>
      <c r="E20" s="144"/>
      <c r="F20" s="145"/>
    </row>
    <row r="21" customFormat="false" ht="20.1" hidden="false" customHeight="true" outlineLevel="0" collapsed="false">
      <c r="A21" s="43"/>
      <c r="B21" s="39"/>
      <c r="C21" s="40"/>
      <c r="D21" s="96"/>
      <c r="E21" s="57"/>
      <c r="F21" s="145"/>
    </row>
    <row r="22" customFormat="false" ht="20.1" hidden="false" customHeight="true" outlineLevel="0" collapsed="false">
      <c r="A22" s="77" t="s">
        <v>136</v>
      </c>
      <c r="B22" s="77"/>
      <c r="C22" s="77"/>
      <c r="D22" s="77"/>
      <c r="E22" s="143" t="n">
        <f aca="false">SUM(E5:E21)</f>
        <v>0</v>
      </c>
      <c r="F22" s="135" t="n">
        <f aca="false">SUM(F10:F21)</f>
        <v>7480</v>
      </c>
    </row>
    <row r="23" customFormat="false" ht="20.1" hidden="false" customHeight="true" outlineLevel="0" collapsed="false">
      <c r="A23" s="77" t="s">
        <v>137</v>
      </c>
      <c r="B23" s="77"/>
      <c r="C23" s="77"/>
      <c r="D23" s="77"/>
      <c r="E23" s="57" t="n">
        <f aca="false">E4-E22</f>
        <v>1200</v>
      </c>
      <c r="F23" s="146" t="n">
        <f aca="false">F4-F22</f>
        <v>3520</v>
      </c>
      <c r="G23" s="17" t="s">
        <v>272</v>
      </c>
    </row>
    <row r="25" customFormat="false" ht="20.1" hidden="false" customHeight="true" outlineLevel="0" collapsed="false">
      <c r="B25" s="58"/>
    </row>
  </sheetData>
  <mergeCells count="8">
    <mergeCell ref="B1:E1"/>
    <mergeCell ref="A2:F2"/>
    <mergeCell ref="A3:A4"/>
    <mergeCell ref="B3:B4"/>
    <mergeCell ref="C3:C4"/>
    <mergeCell ref="D3:D4"/>
    <mergeCell ref="A22:D22"/>
    <mergeCell ref="A23:D23"/>
  </mergeCells>
  <hyperlinks>
    <hyperlink ref="F1" location="Indice!A1" display="Índice"/>
  </hyperlinks>
  <printOptions headings="false" gridLines="false" gridLinesSet="true" horizontalCentered="false" verticalCentered="false"/>
  <pageMargins left="0.39375" right="0.39375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2.7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G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9.15625" defaultRowHeight="20.1" zeroHeight="false" outlineLevelRow="0" outlineLevelCol="0"/>
  <cols>
    <col collapsed="false" customWidth="true" hidden="false" outlineLevel="0" max="1" min="1" style="58" width="17.58"/>
    <col collapsed="false" customWidth="true" hidden="false" outlineLevel="0" max="2" min="2" style="59" width="38.86"/>
    <col collapsed="false" customWidth="true" hidden="false" outlineLevel="0" max="3" min="3" style="58" width="14.7"/>
    <col collapsed="false" customWidth="true" hidden="false" outlineLevel="0" max="4" min="4" style="58" width="32.71"/>
    <col collapsed="false" customWidth="true" hidden="false" outlineLevel="0" max="5" min="5" style="17" width="14.15"/>
    <col collapsed="false" customWidth="true" hidden="false" outlineLevel="0" max="6" min="6" style="17" width="13.7"/>
    <col collapsed="false" customWidth="false" hidden="false" outlineLevel="0" max="1024" min="7" style="17" width="9.14"/>
  </cols>
  <sheetData>
    <row r="1" customFormat="false" ht="20.1" hidden="false" customHeight="true" outlineLevel="0" collapsed="false">
      <c r="A1" s="79" t="s">
        <v>10</v>
      </c>
      <c r="B1" s="147" t="s">
        <v>9</v>
      </c>
      <c r="C1" s="148"/>
      <c r="D1" s="148"/>
      <c r="E1" s="149"/>
      <c r="F1" s="80" t="s">
        <v>111</v>
      </c>
    </row>
    <row r="2" customFormat="false" ht="20.1" hidden="false" customHeight="true" outlineLevel="0" collapsed="false">
      <c r="A2" s="132"/>
      <c r="B2" s="132"/>
      <c r="C2" s="132"/>
      <c r="D2" s="132"/>
      <c r="E2" s="132"/>
      <c r="F2" s="132"/>
    </row>
    <row r="3" customFormat="false" ht="20.1" hidden="false" customHeight="true" outlineLevel="0" collapsed="false">
      <c r="A3" s="24" t="s">
        <v>112</v>
      </c>
      <c r="B3" s="28" t="s">
        <v>113</v>
      </c>
      <c r="C3" s="150" t="s">
        <v>114</v>
      </c>
      <c r="D3" s="28" t="s">
        <v>115</v>
      </c>
      <c r="E3" s="87" t="s">
        <v>116</v>
      </c>
      <c r="F3" s="28" t="s">
        <v>117</v>
      </c>
    </row>
    <row r="4" customFormat="false" ht="20.1" hidden="false" customHeight="true" outlineLevel="0" collapsed="false">
      <c r="A4" s="24"/>
      <c r="B4" s="28"/>
      <c r="C4" s="150"/>
      <c r="D4" s="28"/>
      <c r="E4" s="74" t="n">
        <v>1650</v>
      </c>
      <c r="F4" s="29" t="n">
        <v>19511.25</v>
      </c>
    </row>
    <row r="5" customFormat="false" ht="20.1" hidden="false" customHeight="true" outlineLevel="0" collapsed="false">
      <c r="A5" s="30" t="s">
        <v>304</v>
      </c>
      <c r="B5" s="31" t="s">
        <v>305</v>
      </c>
      <c r="C5" s="32" t="s">
        <v>120</v>
      </c>
      <c r="D5" s="67" t="s">
        <v>121</v>
      </c>
      <c r="E5" s="151"/>
      <c r="F5" s="29" t="n">
        <v>1429.07</v>
      </c>
    </row>
    <row r="6" customFormat="false" ht="20.1" hidden="false" customHeight="true" outlineLevel="0" collapsed="false">
      <c r="A6" s="30" t="s">
        <v>306</v>
      </c>
      <c r="B6" s="31" t="s">
        <v>307</v>
      </c>
      <c r="C6" s="32" t="s">
        <v>141</v>
      </c>
      <c r="D6" s="67" t="s">
        <v>121</v>
      </c>
      <c r="E6" s="74"/>
      <c r="F6" s="29" t="n">
        <v>1652.62</v>
      </c>
    </row>
    <row r="7" customFormat="false" ht="20.1" hidden="false" customHeight="true" outlineLevel="0" collapsed="false">
      <c r="A7" s="38" t="s">
        <v>308</v>
      </c>
      <c r="B7" s="39" t="s">
        <v>309</v>
      </c>
      <c r="C7" s="40" t="s">
        <v>124</v>
      </c>
      <c r="D7" s="96" t="s">
        <v>125</v>
      </c>
      <c r="E7" s="152"/>
      <c r="F7" s="153" t="n">
        <v>1000</v>
      </c>
    </row>
    <row r="8" customFormat="false" ht="20.1" hidden="false" customHeight="true" outlineLevel="0" collapsed="false">
      <c r="A8" s="38" t="s">
        <v>310</v>
      </c>
      <c r="B8" s="39" t="s">
        <v>311</v>
      </c>
      <c r="C8" s="40" t="s">
        <v>124</v>
      </c>
      <c r="D8" s="96" t="s">
        <v>125</v>
      </c>
      <c r="E8" s="152"/>
      <c r="F8" s="153" t="n">
        <v>1000</v>
      </c>
    </row>
    <row r="9" customFormat="false" ht="20.1" hidden="false" customHeight="true" outlineLevel="0" collapsed="false">
      <c r="A9" s="38" t="s">
        <v>312</v>
      </c>
      <c r="B9" s="44" t="s">
        <v>313</v>
      </c>
      <c r="C9" s="40" t="s">
        <v>314</v>
      </c>
      <c r="D9" s="96" t="s">
        <v>315</v>
      </c>
      <c r="E9" s="154"/>
      <c r="F9" s="37" t="n">
        <v>2296.8</v>
      </c>
    </row>
    <row r="10" customFormat="false" ht="20.1" hidden="false" customHeight="true" outlineLevel="0" collapsed="false">
      <c r="A10" s="38" t="s">
        <v>316</v>
      </c>
      <c r="B10" s="44" t="s">
        <v>317</v>
      </c>
      <c r="C10" s="40" t="s">
        <v>314</v>
      </c>
      <c r="D10" s="96" t="s">
        <v>315</v>
      </c>
      <c r="E10" s="154"/>
      <c r="F10" s="37" t="n">
        <v>2291.1</v>
      </c>
    </row>
    <row r="11" customFormat="false" ht="20.1" hidden="false" customHeight="true" outlineLevel="0" collapsed="false">
      <c r="A11" s="38" t="s">
        <v>318</v>
      </c>
      <c r="B11" s="44" t="s">
        <v>319</v>
      </c>
      <c r="C11" s="40" t="s">
        <v>124</v>
      </c>
      <c r="D11" s="96" t="s">
        <v>125</v>
      </c>
      <c r="E11" s="154" t="n">
        <v>1650</v>
      </c>
      <c r="F11" s="37"/>
    </row>
    <row r="12" customFormat="false" ht="20.1" hidden="false" customHeight="true" outlineLevel="0" collapsed="false">
      <c r="A12" s="38" t="s">
        <v>320</v>
      </c>
      <c r="B12" s="44" t="s">
        <v>321</v>
      </c>
      <c r="C12" s="40" t="s">
        <v>132</v>
      </c>
      <c r="D12" s="96" t="s">
        <v>133</v>
      </c>
      <c r="E12" s="154"/>
      <c r="F12" s="37" t="n">
        <v>265.6</v>
      </c>
    </row>
    <row r="13" customFormat="false" ht="20.1" hidden="false" customHeight="true" outlineLevel="0" collapsed="false">
      <c r="A13" s="38" t="s">
        <v>322</v>
      </c>
      <c r="B13" s="44" t="s">
        <v>323</v>
      </c>
      <c r="C13" s="40" t="s">
        <v>132</v>
      </c>
      <c r="D13" s="96" t="s">
        <v>133</v>
      </c>
      <c r="E13" s="154"/>
      <c r="F13" s="37" t="n">
        <v>265.6</v>
      </c>
    </row>
    <row r="14" customFormat="false" ht="20.1" hidden="false" customHeight="true" outlineLevel="0" collapsed="false">
      <c r="A14" s="38" t="s">
        <v>324</v>
      </c>
      <c r="B14" s="44" t="s">
        <v>325</v>
      </c>
      <c r="C14" s="40" t="s">
        <v>132</v>
      </c>
      <c r="D14" s="96" t="s">
        <v>133</v>
      </c>
      <c r="E14" s="154"/>
      <c r="F14" s="37" t="n">
        <v>500</v>
      </c>
    </row>
    <row r="15" customFormat="false" ht="20.1" hidden="false" customHeight="true" outlineLevel="0" collapsed="false">
      <c r="A15" s="38" t="s">
        <v>326</v>
      </c>
      <c r="B15" s="44" t="s">
        <v>327</v>
      </c>
      <c r="C15" s="40" t="s">
        <v>132</v>
      </c>
      <c r="D15" s="96" t="s">
        <v>133</v>
      </c>
      <c r="E15" s="154"/>
      <c r="F15" s="37" t="n">
        <v>500</v>
      </c>
    </row>
    <row r="16" customFormat="false" ht="20.1" hidden="false" customHeight="true" outlineLevel="0" collapsed="false">
      <c r="A16" s="38" t="s">
        <v>328</v>
      </c>
      <c r="B16" s="44" t="s">
        <v>329</v>
      </c>
      <c r="C16" s="40" t="s">
        <v>132</v>
      </c>
      <c r="D16" s="96" t="s">
        <v>133</v>
      </c>
      <c r="E16" s="154"/>
      <c r="F16" s="37" t="n">
        <v>500</v>
      </c>
    </row>
    <row r="17" customFormat="false" ht="20.1" hidden="false" customHeight="true" outlineLevel="0" collapsed="false">
      <c r="A17" s="38" t="s">
        <v>330</v>
      </c>
      <c r="B17" s="44" t="s">
        <v>331</v>
      </c>
      <c r="C17" s="40" t="s">
        <v>132</v>
      </c>
      <c r="D17" s="96" t="s">
        <v>133</v>
      </c>
      <c r="E17" s="154"/>
      <c r="F17" s="37" t="n">
        <v>500</v>
      </c>
    </row>
    <row r="18" customFormat="false" ht="20.1" hidden="false" customHeight="true" outlineLevel="0" collapsed="false">
      <c r="A18" s="38" t="s">
        <v>332</v>
      </c>
      <c r="B18" s="44" t="s">
        <v>333</v>
      </c>
      <c r="C18" s="40" t="s">
        <v>132</v>
      </c>
      <c r="D18" s="96" t="s">
        <v>133</v>
      </c>
      <c r="E18" s="154"/>
      <c r="F18" s="37" t="n">
        <v>420.2</v>
      </c>
    </row>
    <row r="19" customFormat="false" ht="20.1" hidden="false" customHeight="true" outlineLevel="0" collapsed="false">
      <c r="A19" s="38" t="s">
        <v>334</v>
      </c>
      <c r="B19" s="44" t="s">
        <v>335</v>
      </c>
      <c r="C19" s="40" t="s">
        <v>132</v>
      </c>
      <c r="D19" s="96" t="s">
        <v>133</v>
      </c>
      <c r="E19" s="154"/>
      <c r="F19" s="37" t="n">
        <v>500</v>
      </c>
    </row>
    <row r="20" customFormat="false" ht="20.1" hidden="false" customHeight="true" outlineLevel="0" collapsed="false">
      <c r="A20" s="38" t="s">
        <v>336</v>
      </c>
      <c r="B20" s="44" t="s">
        <v>337</v>
      </c>
      <c r="C20" s="40" t="s">
        <v>124</v>
      </c>
      <c r="D20" s="96" t="s">
        <v>125</v>
      </c>
      <c r="E20" s="154"/>
      <c r="F20" s="37" t="n">
        <v>200</v>
      </c>
    </row>
    <row r="21" customFormat="false" ht="20.1" hidden="false" customHeight="true" outlineLevel="0" collapsed="false">
      <c r="A21" s="38" t="s">
        <v>338</v>
      </c>
      <c r="B21" s="44" t="s">
        <v>339</v>
      </c>
      <c r="C21" s="40" t="s">
        <v>132</v>
      </c>
      <c r="D21" s="96" t="s">
        <v>133</v>
      </c>
      <c r="E21" s="154"/>
      <c r="F21" s="37" t="n">
        <v>500</v>
      </c>
    </row>
    <row r="22" customFormat="false" ht="20.1" hidden="false" customHeight="true" outlineLevel="0" collapsed="false">
      <c r="A22" s="38" t="s">
        <v>340</v>
      </c>
      <c r="B22" s="44" t="s">
        <v>341</v>
      </c>
      <c r="C22" s="40" t="s">
        <v>132</v>
      </c>
      <c r="D22" s="96" t="s">
        <v>133</v>
      </c>
      <c r="E22" s="154"/>
      <c r="F22" s="37" t="n">
        <v>500</v>
      </c>
    </row>
    <row r="23" customFormat="false" ht="20.1" hidden="false" customHeight="true" outlineLevel="0" collapsed="false">
      <c r="A23" s="38" t="s">
        <v>342</v>
      </c>
      <c r="B23" s="44" t="s">
        <v>343</v>
      </c>
      <c r="C23" s="40" t="s">
        <v>132</v>
      </c>
      <c r="D23" s="96" t="s">
        <v>133</v>
      </c>
      <c r="E23" s="154"/>
      <c r="F23" s="37" t="n">
        <v>765</v>
      </c>
    </row>
    <row r="24" customFormat="false" ht="20.1" hidden="false" customHeight="true" outlineLevel="0" collapsed="false">
      <c r="A24" s="38" t="s">
        <v>344</v>
      </c>
      <c r="B24" s="44" t="s">
        <v>345</v>
      </c>
      <c r="C24" s="40" t="s">
        <v>124</v>
      </c>
      <c r="D24" s="96" t="s">
        <v>125</v>
      </c>
      <c r="E24" s="154"/>
      <c r="F24" s="37" t="n">
        <v>265</v>
      </c>
    </row>
    <row r="25" customFormat="false" ht="20.1" hidden="false" customHeight="true" outlineLevel="0" collapsed="false">
      <c r="A25" s="38" t="s">
        <v>346</v>
      </c>
      <c r="B25" s="44" t="s">
        <v>347</v>
      </c>
      <c r="C25" s="40" t="s">
        <v>124</v>
      </c>
      <c r="D25" s="96" t="s">
        <v>125</v>
      </c>
      <c r="E25" s="154"/>
      <c r="F25" s="37" t="n">
        <v>265.6</v>
      </c>
    </row>
    <row r="26" customFormat="false" ht="20.1" hidden="false" customHeight="true" outlineLevel="0" collapsed="false">
      <c r="A26" s="38" t="s">
        <v>348</v>
      </c>
      <c r="B26" s="44" t="s">
        <v>305</v>
      </c>
      <c r="C26" s="40" t="s">
        <v>124</v>
      </c>
      <c r="D26" s="96" t="s">
        <v>125</v>
      </c>
      <c r="E26" s="154"/>
      <c r="F26" s="37" t="n">
        <v>265</v>
      </c>
    </row>
    <row r="27" customFormat="false" ht="20.1" hidden="false" customHeight="true" outlineLevel="0" collapsed="false">
      <c r="A27" s="38"/>
      <c r="B27" s="44"/>
      <c r="C27" s="40"/>
      <c r="D27" s="96"/>
      <c r="E27" s="154"/>
      <c r="F27" s="37"/>
    </row>
    <row r="28" customFormat="false" ht="20.1" hidden="false" customHeight="true" outlineLevel="0" collapsed="false">
      <c r="A28" s="38"/>
      <c r="B28" s="44"/>
      <c r="C28" s="40"/>
      <c r="D28" s="96"/>
      <c r="E28" s="154"/>
      <c r="F28" s="37"/>
    </row>
    <row r="29" customFormat="false" ht="20.1" hidden="false" customHeight="true" outlineLevel="0" collapsed="false">
      <c r="A29" s="38"/>
      <c r="B29" s="44"/>
      <c r="C29" s="40"/>
      <c r="D29" s="96"/>
      <c r="E29" s="154"/>
      <c r="F29" s="37"/>
    </row>
    <row r="30" customFormat="false" ht="20.1" hidden="false" customHeight="true" outlineLevel="0" collapsed="false">
      <c r="A30" s="77" t="s">
        <v>136</v>
      </c>
      <c r="B30" s="77"/>
      <c r="C30" s="77"/>
      <c r="D30" s="77"/>
      <c r="E30" s="29" t="n">
        <f aca="false">SUM(E5:E29)</f>
        <v>1650</v>
      </c>
      <c r="F30" s="66" t="n">
        <f aca="false">SUM(F5:F29)</f>
        <v>15881.59</v>
      </c>
    </row>
    <row r="31" customFormat="false" ht="20.1" hidden="false" customHeight="true" outlineLevel="0" collapsed="false">
      <c r="A31" s="77" t="s">
        <v>137</v>
      </c>
      <c r="B31" s="77"/>
      <c r="C31" s="77"/>
      <c r="D31" s="77"/>
      <c r="E31" s="78" t="n">
        <f aca="false">E4-E30</f>
        <v>0</v>
      </c>
      <c r="F31" s="78" t="n">
        <f aca="false">F4-F30</f>
        <v>3629.66</v>
      </c>
      <c r="G31" s="17" t="s">
        <v>272</v>
      </c>
    </row>
    <row r="33" customFormat="false" ht="20.1" hidden="false" customHeight="true" outlineLevel="0" collapsed="false">
      <c r="B33" s="58" t="s">
        <v>198</v>
      </c>
    </row>
  </sheetData>
  <mergeCells count="7">
    <mergeCell ref="A2:F2"/>
    <mergeCell ref="A3:A4"/>
    <mergeCell ref="B3:B4"/>
    <mergeCell ref="C3:C4"/>
    <mergeCell ref="D3:D4"/>
    <mergeCell ref="A30:D30"/>
    <mergeCell ref="A31:D31"/>
  </mergeCells>
  <hyperlinks>
    <hyperlink ref="F1" location="Indice!A1" display="Índice"/>
  </hyperlinks>
  <printOptions headings="false" gridLines="false" gridLinesSet="true" horizontalCentered="false" verticalCentered="false"/>
  <pageMargins left="0.39375" right="0.3937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2.7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2.7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F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9.15625" defaultRowHeight="20.1" zeroHeight="false" outlineLevelRow="0" outlineLevelCol="0"/>
  <cols>
    <col collapsed="false" customWidth="true" hidden="false" outlineLevel="0" max="1" min="1" style="58" width="18.71"/>
    <col collapsed="false" customWidth="true" hidden="false" outlineLevel="0" max="2" min="2" style="59" width="39.01"/>
    <col collapsed="false" customWidth="true" hidden="false" outlineLevel="0" max="3" min="3" style="58" width="14.43"/>
    <col collapsed="false" customWidth="true" hidden="false" outlineLevel="0" max="4" min="4" style="58" width="27.71"/>
    <col collapsed="false" customWidth="true" hidden="false" outlineLevel="0" max="5" min="5" style="17" width="14.01"/>
    <col collapsed="false" customWidth="true" hidden="false" outlineLevel="0" max="6" min="6" style="17" width="14.15"/>
    <col collapsed="false" customWidth="false" hidden="false" outlineLevel="0" max="1024" min="7" style="17" width="9.14"/>
  </cols>
  <sheetData>
    <row r="1" customFormat="false" ht="20.1" hidden="false" customHeight="true" outlineLevel="0" collapsed="false">
      <c r="A1" s="18" t="s">
        <v>12</v>
      </c>
      <c r="B1" s="19" t="s">
        <v>11</v>
      </c>
      <c r="C1" s="77"/>
      <c r="D1" s="77"/>
      <c r="E1" s="46"/>
      <c r="F1" s="155" t="s">
        <v>111</v>
      </c>
    </row>
    <row r="2" customFormat="false" ht="20.1" hidden="false" customHeight="true" outlineLevel="0" collapsed="false">
      <c r="A2" s="64"/>
      <c r="B2" s="23"/>
      <c r="C2" s="23"/>
      <c r="D2" s="23"/>
      <c r="E2" s="23"/>
      <c r="F2" s="23"/>
    </row>
    <row r="3" customFormat="false" ht="20.1" hidden="false" customHeight="true" outlineLevel="0" collapsed="false">
      <c r="A3" s="24" t="s">
        <v>112</v>
      </c>
      <c r="B3" s="28" t="s">
        <v>113</v>
      </c>
      <c r="C3" s="150" t="s">
        <v>114</v>
      </c>
      <c r="D3" s="28" t="s">
        <v>115</v>
      </c>
      <c r="E3" s="28" t="s">
        <v>116</v>
      </c>
      <c r="F3" s="28" t="s">
        <v>117</v>
      </c>
    </row>
    <row r="4" customFormat="false" ht="20.1" hidden="false" customHeight="true" outlineLevel="0" collapsed="false">
      <c r="A4" s="24"/>
      <c r="B4" s="28"/>
      <c r="C4" s="150"/>
      <c r="D4" s="28"/>
      <c r="E4" s="29" t="n">
        <v>1550</v>
      </c>
      <c r="F4" s="29" t="n">
        <v>8829.33</v>
      </c>
    </row>
    <row r="5" customFormat="false" ht="20.1" hidden="false" customHeight="true" outlineLevel="0" collapsed="false">
      <c r="A5" s="72" t="s">
        <v>349</v>
      </c>
      <c r="B5" s="70" t="s">
        <v>350</v>
      </c>
      <c r="C5" s="156" t="s">
        <v>124</v>
      </c>
      <c r="D5" s="157" t="s">
        <v>125</v>
      </c>
      <c r="E5" s="29"/>
      <c r="F5" s="29" t="n">
        <v>2000</v>
      </c>
    </row>
    <row r="6" customFormat="false" ht="20.1" hidden="false" customHeight="true" outlineLevel="0" collapsed="false">
      <c r="A6" s="72" t="s">
        <v>351</v>
      </c>
      <c r="B6" s="70" t="s">
        <v>352</v>
      </c>
      <c r="C6" s="156" t="s">
        <v>124</v>
      </c>
      <c r="D6" s="157" t="s">
        <v>125</v>
      </c>
      <c r="E6" s="29"/>
      <c r="F6" s="29" t="n">
        <v>1400</v>
      </c>
    </row>
    <row r="7" customFormat="false" ht="20.1" hidden="false" customHeight="true" outlineLevel="0" collapsed="false">
      <c r="A7" s="72" t="s">
        <v>353</v>
      </c>
      <c r="B7" s="70" t="s">
        <v>354</v>
      </c>
      <c r="C7" s="156" t="s">
        <v>124</v>
      </c>
      <c r="D7" s="157" t="s">
        <v>125</v>
      </c>
      <c r="E7" s="29"/>
      <c r="F7" s="29" t="n">
        <v>560</v>
      </c>
    </row>
    <row r="8" customFormat="false" ht="20.1" hidden="false" customHeight="true" outlineLevel="0" collapsed="false">
      <c r="A8" s="72" t="s">
        <v>355</v>
      </c>
      <c r="B8" s="70" t="s">
        <v>356</v>
      </c>
      <c r="C8" s="156" t="s">
        <v>116</v>
      </c>
      <c r="D8" s="157" t="s">
        <v>125</v>
      </c>
      <c r="E8" s="29" t="n">
        <v>1550</v>
      </c>
      <c r="F8" s="29"/>
    </row>
    <row r="9" customFormat="false" ht="20.1" hidden="false" customHeight="true" outlineLevel="0" collapsed="false">
      <c r="A9" s="72" t="s">
        <v>357</v>
      </c>
      <c r="B9" s="70" t="s">
        <v>358</v>
      </c>
      <c r="C9" s="156" t="s">
        <v>124</v>
      </c>
      <c r="D9" s="157" t="s">
        <v>125</v>
      </c>
      <c r="E9" s="29"/>
      <c r="F9" s="29" t="n">
        <v>1400</v>
      </c>
    </row>
    <row r="10" customFormat="false" ht="20.1" hidden="false" customHeight="true" outlineLevel="0" collapsed="false">
      <c r="A10" s="72" t="s">
        <v>359</v>
      </c>
      <c r="B10" s="70" t="s">
        <v>360</v>
      </c>
      <c r="C10" s="156" t="s">
        <v>124</v>
      </c>
      <c r="D10" s="157" t="s">
        <v>125</v>
      </c>
      <c r="E10" s="29"/>
      <c r="F10" s="29" t="n">
        <v>560</v>
      </c>
    </row>
    <row r="11" customFormat="false" ht="20.1" hidden="false" customHeight="true" outlineLevel="0" collapsed="false">
      <c r="A11" s="72" t="s">
        <v>361</v>
      </c>
      <c r="B11" s="70" t="s">
        <v>362</v>
      </c>
      <c r="C11" s="156" t="s">
        <v>124</v>
      </c>
      <c r="D11" s="157" t="s">
        <v>125</v>
      </c>
      <c r="E11" s="29"/>
      <c r="F11" s="29" t="n">
        <v>560</v>
      </c>
    </row>
    <row r="12" customFormat="false" ht="20.1" hidden="false" customHeight="true" outlineLevel="0" collapsed="false">
      <c r="A12" s="72" t="s">
        <v>363</v>
      </c>
      <c r="B12" s="70" t="s">
        <v>364</v>
      </c>
      <c r="C12" s="156" t="s">
        <v>124</v>
      </c>
      <c r="D12" s="157" t="s">
        <v>125</v>
      </c>
      <c r="E12" s="29"/>
      <c r="F12" s="29" t="n">
        <v>840</v>
      </c>
    </row>
    <row r="13" customFormat="false" ht="20.1" hidden="false" customHeight="true" outlineLevel="0" collapsed="false">
      <c r="A13" s="72" t="s">
        <v>365</v>
      </c>
      <c r="B13" s="70" t="s">
        <v>366</v>
      </c>
      <c r="C13" s="156" t="s">
        <v>124</v>
      </c>
      <c r="D13" s="157" t="s">
        <v>125</v>
      </c>
      <c r="E13" s="29"/>
      <c r="F13" s="29" t="n">
        <v>560</v>
      </c>
    </row>
    <row r="14" customFormat="false" ht="20.1" hidden="false" customHeight="true" outlineLevel="0" collapsed="false">
      <c r="A14" s="72" t="s">
        <v>367</v>
      </c>
      <c r="B14" s="70" t="s">
        <v>368</v>
      </c>
      <c r="C14" s="156" t="s">
        <v>132</v>
      </c>
      <c r="D14" s="157" t="s">
        <v>133</v>
      </c>
      <c r="E14" s="46"/>
      <c r="F14" s="29" t="n">
        <v>560</v>
      </c>
    </row>
    <row r="15" customFormat="false" ht="20.1" hidden="false" customHeight="true" outlineLevel="0" collapsed="false">
      <c r="A15" s="72"/>
      <c r="B15" s="70"/>
      <c r="C15" s="156"/>
      <c r="D15" s="157"/>
      <c r="E15" s="46"/>
      <c r="F15" s="29"/>
    </row>
    <row r="16" customFormat="false" ht="20.1" hidden="false" customHeight="true" outlineLevel="0" collapsed="false">
      <c r="A16" s="72"/>
      <c r="B16" s="70"/>
      <c r="C16" s="156"/>
      <c r="D16" s="157"/>
      <c r="E16" s="29"/>
      <c r="F16" s="29"/>
    </row>
    <row r="17" customFormat="false" ht="20.1" hidden="false" customHeight="true" outlineLevel="0" collapsed="false">
      <c r="A17" s="72"/>
      <c r="B17" s="70"/>
      <c r="C17" s="156"/>
      <c r="D17" s="157"/>
      <c r="E17" s="29"/>
      <c r="F17" s="29"/>
    </row>
    <row r="18" customFormat="false" ht="20.1" hidden="false" customHeight="true" outlineLevel="0" collapsed="false">
      <c r="A18" s="77" t="s">
        <v>136</v>
      </c>
      <c r="B18" s="77"/>
      <c r="C18" s="77"/>
      <c r="D18" s="77"/>
      <c r="E18" s="29" t="n">
        <f aca="false">SUM(E5:E17)</f>
        <v>1550</v>
      </c>
      <c r="F18" s="29" t="n">
        <f aca="false">SUM(F5:F17)</f>
        <v>8440</v>
      </c>
    </row>
    <row r="19" customFormat="false" ht="20.1" hidden="false" customHeight="true" outlineLevel="0" collapsed="false">
      <c r="A19" s="77" t="s">
        <v>137</v>
      </c>
      <c r="B19" s="77"/>
      <c r="C19" s="77"/>
      <c r="D19" s="77"/>
      <c r="E19" s="78" t="n">
        <f aca="false">E4-E18</f>
        <v>0</v>
      </c>
      <c r="F19" s="78" t="n">
        <f aca="false">F4-F18</f>
        <v>389.33</v>
      </c>
    </row>
    <row r="20" customFormat="false" ht="20.1" hidden="false" customHeight="true" outlineLevel="0" collapsed="false">
      <c r="A20" s="43"/>
      <c r="B20" s="44"/>
      <c r="C20" s="43"/>
      <c r="D20" s="43"/>
      <c r="E20" s="46"/>
      <c r="F20" s="46"/>
    </row>
    <row r="21" customFormat="false" ht="20.1" hidden="false" customHeight="true" outlineLevel="0" collapsed="false">
      <c r="A21" s="43"/>
      <c r="B21" s="43" t="s">
        <v>198</v>
      </c>
      <c r="C21" s="43"/>
      <c r="D21" s="43"/>
      <c r="E21" s="46"/>
      <c r="F21" s="46"/>
    </row>
  </sheetData>
  <mergeCells count="7">
    <mergeCell ref="B2:F2"/>
    <mergeCell ref="A3:A4"/>
    <mergeCell ref="B3:B4"/>
    <mergeCell ref="C3:C4"/>
    <mergeCell ref="D3:D4"/>
    <mergeCell ref="A18:D18"/>
    <mergeCell ref="A19:D19"/>
  </mergeCells>
  <hyperlinks>
    <hyperlink ref="F1" location="Indice!A1" display="Índice"/>
  </hyperlinks>
  <printOptions headings="false" gridLines="false" gridLinesSet="true" horizontalCentered="false" verticalCentered="false"/>
  <pageMargins left="0.39375" right="0.3937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2.7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E6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" activeCellId="0" sqref="E1"/>
    </sheetView>
  </sheetViews>
  <sheetFormatPr defaultColWidth="9.15625" defaultRowHeight="20.1" zeroHeight="false" outlineLevelRow="0" outlineLevelCol="0"/>
  <cols>
    <col collapsed="false" customWidth="true" hidden="false" outlineLevel="0" max="1" min="1" style="58" width="20.71"/>
    <col collapsed="false" customWidth="true" hidden="false" outlineLevel="0" max="2" min="2" style="59" width="40.71"/>
    <col collapsed="false" customWidth="true" hidden="false" outlineLevel="0" max="3" min="3" style="58" width="15.71"/>
    <col collapsed="false" customWidth="true" hidden="false" outlineLevel="0" max="4" min="4" style="58" width="23.42"/>
    <col collapsed="false" customWidth="true" hidden="false" outlineLevel="0" max="5" min="5" style="17" width="22.14"/>
    <col collapsed="false" customWidth="false" hidden="false" outlineLevel="0" max="1024" min="6" style="17" width="9.14"/>
  </cols>
  <sheetData>
    <row r="1" customFormat="false" ht="20.1" hidden="false" customHeight="true" outlineLevel="0" collapsed="false">
      <c r="A1" s="18" t="s">
        <v>94</v>
      </c>
      <c r="B1" s="147" t="s">
        <v>369</v>
      </c>
      <c r="C1" s="148"/>
      <c r="D1" s="148"/>
      <c r="E1" s="80" t="s">
        <v>111</v>
      </c>
    </row>
    <row r="2" customFormat="false" ht="20.1" hidden="false" customHeight="true" outlineLevel="0" collapsed="false">
      <c r="A2" s="21"/>
      <c r="B2" s="158"/>
      <c r="C2" s="159"/>
      <c r="D2" s="160"/>
      <c r="E2" s="160"/>
    </row>
    <row r="3" customFormat="false" ht="20.1" hidden="false" customHeight="true" outlineLevel="0" collapsed="false">
      <c r="A3" s="24" t="s">
        <v>112</v>
      </c>
      <c r="B3" s="28" t="s">
        <v>113</v>
      </c>
      <c r="C3" s="150" t="s">
        <v>114</v>
      </c>
      <c r="D3" s="87" t="s">
        <v>115</v>
      </c>
      <c r="E3" s="84" t="s">
        <v>370</v>
      </c>
    </row>
    <row r="4" customFormat="false" ht="20.1" hidden="false" customHeight="true" outlineLevel="0" collapsed="false">
      <c r="A4" s="24"/>
      <c r="B4" s="28"/>
      <c r="C4" s="150"/>
      <c r="D4" s="87"/>
      <c r="E4" s="29"/>
    </row>
    <row r="5" customFormat="false" ht="20.1" hidden="false" customHeight="true" outlineLevel="0" collapsed="false">
      <c r="A5" s="30"/>
      <c r="B5" s="31"/>
      <c r="C5" s="32"/>
      <c r="D5" s="33"/>
      <c r="E5" s="29"/>
    </row>
    <row r="6" customFormat="false" ht="20.1" hidden="false" customHeight="true" outlineLevel="0" collapsed="false">
      <c r="A6" s="30"/>
      <c r="B6" s="31"/>
      <c r="C6" s="32"/>
      <c r="D6" s="33"/>
      <c r="E6" s="29"/>
    </row>
    <row r="7" customFormat="false" ht="20.1" hidden="false" customHeight="true" outlineLevel="0" collapsed="false">
      <c r="A7" s="30"/>
      <c r="B7" s="31"/>
      <c r="C7" s="32"/>
      <c r="D7" s="33"/>
      <c r="E7" s="29"/>
    </row>
    <row r="8" customFormat="false" ht="20.1" hidden="false" customHeight="true" outlineLevel="0" collapsed="false">
      <c r="A8" s="30"/>
      <c r="B8" s="31"/>
      <c r="C8" s="32"/>
      <c r="D8" s="33"/>
      <c r="E8" s="29"/>
    </row>
    <row r="9" customFormat="false" ht="20.1" hidden="false" customHeight="true" outlineLevel="0" collapsed="false">
      <c r="A9" s="30"/>
      <c r="B9" s="31"/>
      <c r="C9" s="32"/>
      <c r="D9" s="33"/>
      <c r="E9" s="29"/>
    </row>
    <row r="10" customFormat="false" ht="20.1" hidden="false" customHeight="true" outlineLevel="0" collapsed="false">
      <c r="A10" s="30"/>
      <c r="B10" s="31"/>
      <c r="C10" s="32"/>
      <c r="D10" s="33"/>
      <c r="E10" s="29"/>
    </row>
    <row r="11" customFormat="false" ht="20.1" hidden="false" customHeight="true" outlineLevel="0" collapsed="false">
      <c r="A11" s="30"/>
      <c r="B11" s="31"/>
      <c r="C11" s="32"/>
      <c r="D11" s="33"/>
      <c r="E11" s="29"/>
    </row>
    <row r="12" customFormat="false" ht="20.1" hidden="false" customHeight="true" outlineLevel="0" collapsed="false">
      <c r="A12" s="30"/>
      <c r="B12" s="31"/>
      <c r="C12" s="32"/>
      <c r="D12" s="33"/>
      <c r="E12" s="29"/>
    </row>
    <row r="13" customFormat="false" ht="20.1" hidden="false" customHeight="true" outlineLevel="0" collapsed="false">
      <c r="A13" s="30"/>
      <c r="B13" s="31"/>
      <c r="C13" s="32"/>
      <c r="D13" s="33"/>
      <c r="E13" s="29"/>
    </row>
    <row r="14" customFormat="false" ht="20.1" hidden="false" customHeight="true" outlineLevel="0" collapsed="false">
      <c r="A14" s="30"/>
      <c r="B14" s="31"/>
      <c r="C14" s="32"/>
      <c r="D14" s="33"/>
      <c r="E14" s="29"/>
    </row>
    <row r="15" customFormat="false" ht="20.1" hidden="false" customHeight="true" outlineLevel="0" collapsed="false">
      <c r="A15" s="30"/>
      <c r="B15" s="31"/>
      <c r="C15" s="32"/>
      <c r="D15" s="33"/>
      <c r="E15" s="29"/>
    </row>
    <row r="16" customFormat="false" ht="20.1" hidden="false" customHeight="true" outlineLevel="0" collapsed="false">
      <c r="A16" s="30"/>
      <c r="B16" s="31"/>
      <c r="C16" s="32"/>
      <c r="D16" s="33"/>
      <c r="E16" s="29"/>
    </row>
    <row r="17" customFormat="false" ht="20.1" hidden="false" customHeight="true" outlineLevel="0" collapsed="false">
      <c r="A17" s="161"/>
      <c r="B17" s="162"/>
      <c r="C17" s="163"/>
      <c r="D17" s="164"/>
      <c r="E17" s="165"/>
    </row>
    <row r="18" customFormat="false" ht="20.1" hidden="false" customHeight="true" outlineLevel="0" collapsed="false">
      <c r="A18" s="161"/>
      <c r="B18" s="162"/>
      <c r="C18" s="163"/>
      <c r="D18" s="164"/>
      <c r="E18" s="165"/>
    </row>
    <row r="19" customFormat="false" ht="20.1" hidden="false" customHeight="true" outlineLevel="0" collapsed="false">
      <c r="A19" s="161"/>
      <c r="B19" s="162"/>
      <c r="C19" s="163"/>
      <c r="D19" s="164"/>
      <c r="E19" s="165"/>
    </row>
    <row r="20" customFormat="false" ht="20.1" hidden="false" customHeight="true" outlineLevel="0" collapsed="false">
      <c r="A20" s="161"/>
      <c r="B20" s="162"/>
      <c r="C20" s="163"/>
      <c r="D20" s="164"/>
      <c r="E20" s="165"/>
    </row>
    <row r="21" customFormat="false" ht="20.1" hidden="false" customHeight="true" outlineLevel="0" collapsed="false">
      <c r="A21" s="161"/>
      <c r="B21" s="162"/>
      <c r="C21" s="163"/>
      <c r="D21" s="164"/>
      <c r="E21" s="165"/>
    </row>
    <row r="22" customFormat="false" ht="20.1" hidden="false" customHeight="true" outlineLevel="0" collapsed="false">
      <c r="A22" s="54"/>
      <c r="B22" s="166"/>
      <c r="C22" s="50"/>
      <c r="D22" s="51"/>
      <c r="E22" s="167"/>
    </row>
    <row r="23" customFormat="false" ht="20.1" hidden="false" customHeight="true" outlineLevel="0" collapsed="false">
      <c r="A23" s="54"/>
      <c r="B23" s="166"/>
      <c r="C23" s="50"/>
      <c r="D23" s="51"/>
      <c r="E23" s="167"/>
    </row>
    <row r="24" customFormat="false" ht="20.1" hidden="false" customHeight="true" outlineLevel="0" collapsed="false">
      <c r="A24" s="54"/>
      <c r="B24" s="166"/>
      <c r="C24" s="50"/>
      <c r="D24" s="51"/>
      <c r="E24" s="167"/>
    </row>
    <row r="25" customFormat="false" ht="20.1" hidden="false" customHeight="true" outlineLevel="0" collapsed="false">
      <c r="A25" s="43"/>
      <c r="B25" s="39"/>
      <c r="C25" s="40"/>
      <c r="D25" s="41"/>
      <c r="E25" s="56"/>
    </row>
    <row r="26" customFormat="false" ht="20.1" hidden="false" customHeight="true" outlineLevel="0" collapsed="false">
      <c r="A26" s="54"/>
      <c r="B26" s="166"/>
      <c r="C26" s="50"/>
      <c r="D26" s="51"/>
      <c r="E26" s="167"/>
    </row>
    <row r="27" customFormat="false" ht="20.1" hidden="false" customHeight="true" outlineLevel="0" collapsed="false">
      <c r="A27" s="55" t="s">
        <v>136</v>
      </c>
      <c r="B27" s="55"/>
      <c r="C27" s="55"/>
      <c r="D27" s="55"/>
      <c r="E27" s="29" t="n">
        <f aca="false">SUM(E5:E26)</f>
        <v>0</v>
      </c>
    </row>
    <row r="28" customFormat="false" ht="20.1" hidden="false" customHeight="true" outlineLevel="0" collapsed="false">
      <c r="A28" s="55" t="s">
        <v>137</v>
      </c>
      <c r="B28" s="55"/>
      <c r="C28" s="55"/>
      <c r="D28" s="55"/>
      <c r="E28" s="78" t="n">
        <f aca="false">E4-E27</f>
        <v>0</v>
      </c>
    </row>
    <row r="31" customFormat="false" ht="20.1" hidden="false" customHeight="true" outlineLevel="0" collapsed="false">
      <c r="A31" s="58" t="s">
        <v>198</v>
      </c>
    </row>
    <row r="39" s="76" customFormat="true" ht="20.1" hidden="false" customHeight="true" outlineLevel="0" collapsed="false">
      <c r="A39" s="58"/>
      <c r="B39" s="59"/>
      <c r="C39" s="58"/>
      <c r="D39" s="58"/>
    </row>
    <row r="64" s="76" customFormat="true" ht="20.1" hidden="false" customHeight="true" outlineLevel="0" collapsed="false">
      <c r="A64" s="58"/>
      <c r="B64" s="59"/>
      <c r="C64" s="58"/>
      <c r="D64" s="58"/>
    </row>
  </sheetData>
  <mergeCells count="7">
    <mergeCell ref="D2:E2"/>
    <mergeCell ref="A3:A4"/>
    <mergeCell ref="B3:B4"/>
    <mergeCell ref="C3:C4"/>
    <mergeCell ref="D3:D4"/>
    <mergeCell ref="A27:D27"/>
    <mergeCell ref="A28:D28"/>
  </mergeCells>
  <hyperlinks>
    <hyperlink ref="E1" location="Indice!A1" display="Índice"/>
  </hyperlinks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2.7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F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8.6875" defaultRowHeight="20.1" zeroHeight="false" outlineLevelRow="0" outlineLevelCol="0"/>
  <cols>
    <col collapsed="false" customWidth="true" hidden="false" outlineLevel="0" max="1" min="1" style="101" width="20.42"/>
    <col collapsed="false" customWidth="true" hidden="false" outlineLevel="0" max="2" min="2" style="102" width="39.86"/>
    <col collapsed="false" customWidth="true" hidden="false" outlineLevel="0" max="3" min="3" style="101" width="15.71"/>
    <col collapsed="false" customWidth="true" hidden="false" outlineLevel="0" max="4" min="4" style="101" width="26"/>
    <col collapsed="false" customWidth="true" hidden="false" outlineLevel="0" max="5" min="5" style="0" width="15.15"/>
    <col collapsed="false" customWidth="true" hidden="false" outlineLevel="0" max="6" min="6" style="0" width="14.43"/>
  </cols>
  <sheetData>
    <row r="1" customFormat="false" ht="20.1" hidden="false" customHeight="true" outlineLevel="0" collapsed="false">
      <c r="A1" s="168" t="s">
        <v>14</v>
      </c>
      <c r="B1" s="147" t="s">
        <v>13</v>
      </c>
      <c r="C1" s="148"/>
      <c r="D1" s="148"/>
      <c r="E1" s="149"/>
      <c r="F1" s="80" t="s">
        <v>111</v>
      </c>
    </row>
    <row r="2" customFormat="false" ht="20.1" hidden="false" customHeight="true" outlineLevel="0" collapsed="false">
      <c r="A2" s="21"/>
      <c r="B2" s="158"/>
      <c r="C2" s="159"/>
      <c r="D2" s="169"/>
      <c r="E2" s="170"/>
      <c r="F2" s="170"/>
    </row>
    <row r="3" customFormat="false" ht="20.1" hidden="false" customHeight="true" outlineLevel="0" collapsed="false">
      <c r="A3" s="83" t="s">
        <v>112</v>
      </c>
      <c r="B3" s="84" t="s">
        <v>113</v>
      </c>
      <c r="C3" s="85" t="s">
        <v>114</v>
      </c>
      <c r="D3" s="84" t="s">
        <v>115</v>
      </c>
      <c r="E3" s="28" t="s">
        <v>116</v>
      </c>
      <c r="F3" s="28" t="s">
        <v>117</v>
      </c>
    </row>
    <row r="4" s="118" customFormat="true" ht="20.1" hidden="false" customHeight="true" outlineLevel="0" collapsed="false">
      <c r="A4" s="83"/>
      <c r="B4" s="84"/>
      <c r="C4" s="85"/>
      <c r="D4" s="84"/>
      <c r="E4" s="73"/>
      <c r="F4" s="73" t="n">
        <v>5000</v>
      </c>
    </row>
    <row r="5" customFormat="false" ht="20.1" hidden="false" customHeight="true" outlineLevel="0" collapsed="false">
      <c r="A5" s="43" t="s">
        <v>371</v>
      </c>
      <c r="B5" s="44" t="s">
        <v>372</v>
      </c>
      <c r="C5" s="43" t="s">
        <v>120</v>
      </c>
      <c r="D5" s="43" t="s">
        <v>121</v>
      </c>
      <c r="E5" s="46"/>
      <c r="F5" s="46" t="n">
        <v>957.14</v>
      </c>
    </row>
    <row r="6" customFormat="false" ht="20.1" hidden="false" customHeight="true" outlineLevel="0" collapsed="false">
      <c r="A6" s="43" t="s">
        <v>373</v>
      </c>
      <c r="B6" s="44" t="s">
        <v>374</v>
      </c>
      <c r="C6" s="43" t="s">
        <v>314</v>
      </c>
      <c r="D6" s="43" t="s">
        <v>315</v>
      </c>
      <c r="E6" s="46"/>
      <c r="F6" s="46" t="n">
        <v>997.95</v>
      </c>
    </row>
    <row r="7" customFormat="false" ht="20.1" hidden="false" customHeight="true" outlineLevel="0" collapsed="false">
      <c r="A7" s="171" t="s">
        <v>375</v>
      </c>
      <c r="B7" s="91" t="s">
        <v>376</v>
      </c>
      <c r="C7" s="92" t="s">
        <v>124</v>
      </c>
      <c r="D7" s="93" t="s">
        <v>125</v>
      </c>
      <c r="E7" s="172"/>
      <c r="F7" s="172" t="n">
        <v>524.79</v>
      </c>
    </row>
    <row r="8" customFormat="false" ht="20.1" hidden="false" customHeight="true" outlineLevel="0" collapsed="false">
      <c r="A8" s="171" t="s">
        <v>377</v>
      </c>
      <c r="B8" s="91" t="s">
        <v>378</v>
      </c>
      <c r="C8" s="92" t="s">
        <v>124</v>
      </c>
      <c r="D8" s="93" t="s">
        <v>125</v>
      </c>
      <c r="E8" s="172"/>
      <c r="F8" s="172" t="n">
        <v>338.2</v>
      </c>
    </row>
    <row r="9" customFormat="false" ht="20.1" hidden="false" customHeight="true" outlineLevel="0" collapsed="false">
      <c r="A9" s="171" t="s">
        <v>379</v>
      </c>
      <c r="B9" s="91" t="s">
        <v>380</v>
      </c>
      <c r="C9" s="92" t="s">
        <v>124</v>
      </c>
      <c r="D9" s="93" t="s">
        <v>125</v>
      </c>
      <c r="E9" s="172"/>
      <c r="F9" s="172" t="n">
        <v>280</v>
      </c>
    </row>
    <row r="10" customFormat="false" ht="20.1" hidden="false" customHeight="true" outlineLevel="0" collapsed="false">
      <c r="A10" s="38" t="s">
        <v>381</v>
      </c>
      <c r="B10" s="39" t="s">
        <v>382</v>
      </c>
      <c r="C10" s="40" t="s">
        <v>132</v>
      </c>
      <c r="D10" s="96" t="s">
        <v>133</v>
      </c>
      <c r="E10" s="37"/>
      <c r="F10" s="37" t="n">
        <v>711</v>
      </c>
    </row>
    <row r="11" customFormat="false" ht="20.1" hidden="false" customHeight="true" outlineLevel="0" collapsed="false">
      <c r="A11" s="38" t="s">
        <v>383</v>
      </c>
      <c r="B11" s="39" t="s">
        <v>384</v>
      </c>
      <c r="C11" s="40" t="s">
        <v>124</v>
      </c>
      <c r="D11" s="96" t="s">
        <v>125</v>
      </c>
      <c r="E11" s="37"/>
      <c r="F11" s="37" t="n">
        <v>151</v>
      </c>
    </row>
    <row r="12" customFormat="false" ht="20.1" hidden="false" customHeight="true" outlineLevel="0" collapsed="false">
      <c r="A12" s="38" t="s">
        <v>385</v>
      </c>
      <c r="B12" s="39" t="s">
        <v>386</v>
      </c>
      <c r="C12" s="40" t="s">
        <v>124</v>
      </c>
      <c r="D12" s="96" t="s">
        <v>125</v>
      </c>
      <c r="E12" s="37"/>
      <c r="F12" s="37" t="n">
        <v>338.2</v>
      </c>
    </row>
    <row r="13" customFormat="false" ht="20.1" hidden="false" customHeight="true" outlineLevel="0" collapsed="false">
      <c r="A13" s="38"/>
      <c r="B13" s="39"/>
      <c r="C13" s="40"/>
      <c r="D13" s="96"/>
      <c r="E13" s="37"/>
      <c r="F13" s="37"/>
    </row>
    <row r="14" customFormat="false" ht="20.1" hidden="false" customHeight="true" outlineLevel="0" collapsed="false">
      <c r="A14" s="38"/>
      <c r="B14" s="39"/>
      <c r="C14" s="40"/>
      <c r="D14" s="96"/>
      <c r="E14" s="37"/>
      <c r="F14" s="37"/>
    </row>
    <row r="15" customFormat="false" ht="20.1" hidden="false" customHeight="true" outlineLevel="0" collapsed="false">
      <c r="A15" s="38"/>
      <c r="B15" s="39"/>
      <c r="C15" s="40"/>
      <c r="D15" s="96"/>
      <c r="E15" s="37"/>
      <c r="F15" s="37"/>
    </row>
    <row r="16" customFormat="false" ht="20.1" hidden="false" customHeight="true" outlineLevel="0" collapsed="false">
      <c r="A16" s="38"/>
      <c r="B16" s="39"/>
      <c r="C16" s="40"/>
      <c r="D16" s="96"/>
      <c r="E16" s="37"/>
      <c r="F16" s="37"/>
    </row>
    <row r="17" customFormat="false" ht="20.1" hidden="false" customHeight="true" outlineLevel="0" collapsed="false">
      <c r="A17" s="38"/>
      <c r="B17" s="39"/>
      <c r="C17" s="40"/>
      <c r="D17" s="96"/>
      <c r="E17" s="37"/>
      <c r="F17" s="37"/>
    </row>
    <row r="18" customFormat="false" ht="20.1" hidden="false" customHeight="true" outlineLevel="0" collapsed="false">
      <c r="A18" s="38"/>
      <c r="B18" s="39"/>
      <c r="C18" s="40"/>
      <c r="D18" s="96"/>
      <c r="E18" s="37"/>
      <c r="F18" s="37"/>
    </row>
    <row r="19" customFormat="false" ht="20.1" hidden="false" customHeight="true" outlineLevel="0" collapsed="false">
      <c r="A19" s="38"/>
      <c r="B19" s="39"/>
      <c r="C19" s="40"/>
      <c r="D19" s="96"/>
      <c r="E19" s="37"/>
      <c r="F19" s="37"/>
    </row>
    <row r="20" customFormat="false" ht="20.1" hidden="false" customHeight="true" outlineLevel="0" collapsed="false">
      <c r="A20" s="43"/>
      <c r="B20" s="39"/>
      <c r="C20" s="40"/>
      <c r="D20" s="96"/>
      <c r="E20" s="56"/>
      <c r="F20" s="56"/>
    </row>
    <row r="21" customFormat="false" ht="20.1" hidden="false" customHeight="true" outlineLevel="0" collapsed="false">
      <c r="A21" s="77" t="s">
        <v>136</v>
      </c>
      <c r="B21" s="77"/>
      <c r="C21" s="77"/>
      <c r="D21" s="77"/>
      <c r="E21" s="78" t="n">
        <f aca="false">SUM(E7:E20)</f>
        <v>0</v>
      </c>
      <c r="F21" s="78" t="n">
        <f aca="false">SUM(F5:F20)</f>
        <v>4298.28</v>
      </c>
    </row>
    <row r="22" customFormat="false" ht="20.1" hidden="false" customHeight="true" outlineLevel="0" collapsed="false">
      <c r="A22" s="77" t="s">
        <v>137</v>
      </c>
      <c r="B22" s="77"/>
      <c r="C22" s="77"/>
      <c r="D22" s="77"/>
      <c r="E22" s="78" t="n">
        <f aca="false">E4-E21</f>
        <v>0</v>
      </c>
      <c r="F22" s="78" t="n">
        <f aca="false">F4-F21</f>
        <v>701.72</v>
      </c>
    </row>
  </sheetData>
  <mergeCells count="6">
    <mergeCell ref="A3:A4"/>
    <mergeCell ref="B3:B4"/>
    <mergeCell ref="C3:C4"/>
    <mergeCell ref="D3:D4"/>
    <mergeCell ref="A21:D21"/>
    <mergeCell ref="A22:D22"/>
  </mergeCells>
  <hyperlinks>
    <hyperlink ref="F1" location="Indice!A1" display="Índice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2.7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H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9.15625" defaultRowHeight="20.1" zeroHeight="false" outlineLevelRow="0" outlineLevelCol="0"/>
  <cols>
    <col collapsed="false" customWidth="true" hidden="false" outlineLevel="0" max="1" min="1" style="58" width="18.42"/>
    <col collapsed="false" customWidth="true" hidden="false" outlineLevel="0" max="2" min="2" style="59" width="39.43"/>
    <col collapsed="false" customWidth="true" hidden="false" outlineLevel="0" max="3" min="3" style="58" width="15.15"/>
    <col collapsed="false" customWidth="true" hidden="false" outlineLevel="0" max="4" min="4" style="58" width="29.86"/>
    <col collapsed="false" customWidth="true" hidden="false" outlineLevel="0" max="6" min="5" style="17" width="14.43"/>
    <col collapsed="false" customWidth="false" hidden="false" outlineLevel="0" max="1024" min="7" style="17" width="9.14"/>
  </cols>
  <sheetData>
    <row r="1" customFormat="false" ht="20.1" hidden="false" customHeight="true" outlineLevel="0" collapsed="false">
      <c r="A1" s="79" t="s">
        <v>16</v>
      </c>
      <c r="B1" s="173" t="s">
        <v>15</v>
      </c>
      <c r="C1" s="174"/>
      <c r="D1" s="174"/>
      <c r="F1" s="155" t="s">
        <v>111</v>
      </c>
    </row>
    <row r="2" customFormat="false" ht="20.1" hidden="false" customHeight="true" outlineLevel="0" collapsed="false">
      <c r="A2" s="21"/>
      <c r="B2" s="158"/>
      <c r="C2" s="159"/>
      <c r="D2" s="169"/>
      <c r="E2" s="175"/>
      <c r="F2" s="176"/>
    </row>
    <row r="3" customFormat="false" ht="20.1" hidden="false" customHeight="true" outlineLevel="0" collapsed="false">
      <c r="A3" s="24" t="s">
        <v>112</v>
      </c>
      <c r="B3" s="28" t="s">
        <v>113</v>
      </c>
      <c r="C3" s="150" t="s">
        <v>114</v>
      </c>
      <c r="D3" s="28" t="s">
        <v>115</v>
      </c>
      <c r="E3" s="27" t="s">
        <v>116</v>
      </c>
      <c r="F3" s="28" t="s">
        <v>117</v>
      </c>
    </row>
    <row r="4" customFormat="false" ht="20.1" hidden="false" customHeight="true" outlineLevel="0" collapsed="false">
      <c r="A4" s="24"/>
      <c r="B4" s="28"/>
      <c r="C4" s="150"/>
      <c r="D4" s="28"/>
      <c r="E4" s="74" t="n">
        <v>1550</v>
      </c>
      <c r="F4" s="29" t="n">
        <v>32956</v>
      </c>
    </row>
    <row r="5" customFormat="false" ht="20.1" hidden="false" customHeight="true" outlineLevel="0" collapsed="false">
      <c r="A5" s="30" t="s">
        <v>387</v>
      </c>
      <c r="B5" s="31" t="s">
        <v>388</v>
      </c>
      <c r="C5" s="32" t="s">
        <v>120</v>
      </c>
      <c r="D5" s="67" t="s">
        <v>121</v>
      </c>
      <c r="E5" s="74"/>
      <c r="F5" s="29" t="n">
        <v>1291.7</v>
      </c>
    </row>
    <row r="6" customFormat="false" ht="20.1" hidden="false" customHeight="true" outlineLevel="0" collapsed="false">
      <c r="A6" s="30" t="s">
        <v>389</v>
      </c>
      <c r="B6" s="31" t="s">
        <v>390</v>
      </c>
      <c r="C6" s="32" t="s">
        <v>132</v>
      </c>
      <c r="D6" s="67" t="s">
        <v>133</v>
      </c>
      <c r="E6" s="74"/>
      <c r="F6" s="29" t="n">
        <v>2000</v>
      </c>
    </row>
    <row r="7" customFormat="false" ht="20.1" hidden="false" customHeight="true" outlineLevel="0" collapsed="false">
      <c r="A7" s="38" t="s">
        <v>391</v>
      </c>
      <c r="B7" s="39" t="s">
        <v>392</v>
      </c>
      <c r="C7" s="40" t="s">
        <v>124</v>
      </c>
      <c r="D7" s="96" t="s">
        <v>125</v>
      </c>
      <c r="E7" s="154"/>
      <c r="F7" s="37" t="n">
        <v>2698.85</v>
      </c>
    </row>
    <row r="8" customFormat="false" ht="20.1" hidden="false" customHeight="true" outlineLevel="0" collapsed="false">
      <c r="A8" s="38" t="s">
        <v>393</v>
      </c>
      <c r="B8" s="39" t="s">
        <v>394</v>
      </c>
      <c r="C8" s="40" t="s">
        <v>132</v>
      </c>
      <c r="D8" s="96" t="s">
        <v>133</v>
      </c>
      <c r="E8" s="154"/>
      <c r="F8" s="37" t="n">
        <v>200</v>
      </c>
    </row>
    <row r="9" customFormat="false" ht="20.1" hidden="false" customHeight="true" outlineLevel="0" collapsed="false">
      <c r="A9" s="38" t="s">
        <v>395</v>
      </c>
      <c r="B9" s="39" t="s">
        <v>388</v>
      </c>
      <c r="C9" s="40" t="s">
        <v>124</v>
      </c>
      <c r="D9" s="96" t="s">
        <v>125</v>
      </c>
      <c r="E9" s="154"/>
      <c r="F9" s="37" t="n">
        <v>3522.84</v>
      </c>
    </row>
    <row r="10" customFormat="false" ht="20.1" hidden="false" customHeight="true" outlineLevel="0" collapsed="false">
      <c r="A10" s="38" t="s">
        <v>396</v>
      </c>
      <c r="B10" s="39" t="s">
        <v>397</v>
      </c>
      <c r="C10" s="40" t="s">
        <v>132</v>
      </c>
      <c r="D10" s="96" t="s">
        <v>133</v>
      </c>
      <c r="E10" s="154"/>
      <c r="F10" s="37" t="n">
        <v>1895.3</v>
      </c>
    </row>
    <row r="11" customFormat="false" ht="20.1" hidden="false" customHeight="true" outlineLevel="0" collapsed="false">
      <c r="A11" s="38" t="s">
        <v>398</v>
      </c>
      <c r="B11" s="39" t="s">
        <v>399</v>
      </c>
      <c r="C11" s="40" t="s">
        <v>124</v>
      </c>
      <c r="D11" s="96" t="s">
        <v>125</v>
      </c>
      <c r="E11" s="154"/>
      <c r="F11" s="37" t="n">
        <v>330</v>
      </c>
    </row>
    <row r="12" customFormat="false" ht="20.1" hidden="false" customHeight="true" outlineLevel="0" collapsed="false">
      <c r="A12" s="40" t="s">
        <v>400</v>
      </c>
      <c r="B12" s="39" t="s">
        <v>401</v>
      </c>
      <c r="C12" s="40" t="s">
        <v>124</v>
      </c>
      <c r="D12" s="96" t="s">
        <v>125</v>
      </c>
      <c r="E12" s="154"/>
      <c r="F12" s="37" t="n">
        <v>210</v>
      </c>
    </row>
    <row r="13" customFormat="false" ht="20.1" hidden="false" customHeight="true" outlineLevel="0" collapsed="false">
      <c r="A13" s="38" t="s">
        <v>402</v>
      </c>
      <c r="B13" s="39" t="s">
        <v>403</v>
      </c>
      <c r="C13" s="40" t="s">
        <v>124</v>
      </c>
      <c r="D13" s="96" t="s">
        <v>125</v>
      </c>
      <c r="E13" s="154"/>
      <c r="F13" s="37" t="n">
        <v>2640.02</v>
      </c>
    </row>
    <row r="14" customFormat="false" ht="20.1" hidden="false" customHeight="true" outlineLevel="0" collapsed="false">
      <c r="A14" s="38" t="s">
        <v>404</v>
      </c>
      <c r="B14" s="39" t="s">
        <v>405</v>
      </c>
      <c r="C14" s="40" t="s">
        <v>132</v>
      </c>
      <c r="D14" s="96" t="s">
        <v>133</v>
      </c>
      <c r="E14" s="154"/>
      <c r="F14" s="37" t="n">
        <v>1425.96</v>
      </c>
    </row>
    <row r="15" customFormat="false" ht="20.1" hidden="false" customHeight="true" outlineLevel="0" collapsed="false">
      <c r="A15" s="38" t="s">
        <v>406</v>
      </c>
      <c r="B15" s="39" t="s">
        <v>392</v>
      </c>
      <c r="C15" s="40" t="s">
        <v>124</v>
      </c>
      <c r="D15" s="96" t="s">
        <v>125</v>
      </c>
      <c r="E15" s="154"/>
      <c r="F15" s="37" t="n">
        <v>900</v>
      </c>
    </row>
    <row r="16" customFormat="false" ht="20.1" hidden="false" customHeight="true" outlineLevel="0" collapsed="false">
      <c r="A16" s="177" t="s">
        <v>407</v>
      </c>
      <c r="B16" s="178" t="s">
        <v>401</v>
      </c>
      <c r="C16" s="179" t="s">
        <v>124</v>
      </c>
      <c r="D16" s="180" t="s">
        <v>125</v>
      </c>
      <c r="E16" s="181"/>
      <c r="F16" s="37" t="n">
        <v>240</v>
      </c>
    </row>
    <row r="17" customFormat="false" ht="20.1" hidden="false" customHeight="true" outlineLevel="0" collapsed="false">
      <c r="A17" s="177" t="s">
        <v>408</v>
      </c>
      <c r="B17" s="178" t="s">
        <v>409</v>
      </c>
      <c r="C17" s="179" t="s">
        <v>124</v>
      </c>
      <c r="D17" s="180" t="s">
        <v>125</v>
      </c>
      <c r="E17" s="181"/>
      <c r="F17" s="37" t="n">
        <v>405</v>
      </c>
    </row>
    <row r="18" customFormat="false" ht="20.1" hidden="false" customHeight="true" outlineLevel="0" collapsed="false">
      <c r="A18" s="177" t="s">
        <v>410</v>
      </c>
      <c r="B18" s="178" t="s">
        <v>411</v>
      </c>
      <c r="C18" s="179" t="s">
        <v>124</v>
      </c>
      <c r="D18" s="180" t="s">
        <v>125</v>
      </c>
      <c r="E18" s="181"/>
      <c r="F18" s="37" t="n">
        <v>351</v>
      </c>
    </row>
    <row r="19" customFormat="false" ht="20.1" hidden="false" customHeight="true" outlineLevel="0" collapsed="false">
      <c r="A19" s="38"/>
      <c r="B19" s="39"/>
      <c r="C19" s="40"/>
      <c r="D19" s="96"/>
      <c r="E19" s="37"/>
      <c r="F19" s="182"/>
    </row>
    <row r="20" customFormat="false" ht="20.1" hidden="false" customHeight="true" outlineLevel="0" collapsed="false">
      <c r="A20" s="38"/>
      <c r="B20" s="39"/>
      <c r="C20" s="40"/>
      <c r="D20" s="96"/>
      <c r="E20" s="37"/>
      <c r="F20" s="182"/>
    </row>
    <row r="21" customFormat="false" ht="20.1" hidden="false" customHeight="true" outlineLevel="0" collapsed="false">
      <c r="A21" s="171"/>
      <c r="B21" s="91"/>
      <c r="C21" s="92"/>
      <c r="D21" s="93"/>
      <c r="E21" s="172"/>
      <c r="F21" s="182"/>
    </row>
    <row r="22" customFormat="false" ht="20.1" hidden="false" customHeight="true" outlineLevel="0" collapsed="false">
      <c r="A22" s="38"/>
      <c r="B22" s="39"/>
      <c r="C22" s="40"/>
      <c r="D22" s="96"/>
      <c r="E22" s="37"/>
      <c r="F22" s="182"/>
    </row>
    <row r="23" customFormat="false" ht="20.1" hidden="false" customHeight="true" outlineLevel="0" collapsed="false">
      <c r="A23" s="171"/>
      <c r="B23" s="91"/>
      <c r="C23" s="92"/>
      <c r="D23" s="93"/>
      <c r="E23" s="183"/>
      <c r="F23" s="37"/>
    </row>
    <row r="24" customFormat="false" ht="20.1" hidden="false" customHeight="true" outlineLevel="0" collapsed="false">
      <c r="A24" s="38"/>
      <c r="B24" s="39"/>
      <c r="C24" s="40"/>
      <c r="D24" s="96"/>
      <c r="E24" s="154"/>
      <c r="F24" s="37"/>
    </row>
    <row r="25" customFormat="false" ht="20.1" hidden="false" customHeight="true" outlineLevel="0" collapsed="false">
      <c r="A25" s="38"/>
      <c r="B25" s="39"/>
      <c r="C25" s="40"/>
      <c r="D25" s="96"/>
      <c r="E25" s="154"/>
      <c r="F25" s="37"/>
    </row>
    <row r="26" customFormat="false" ht="20.1" hidden="false" customHeight="true" outlineLevel="0" collapsed="false">
      <c r="A26" s="99" t="s">
        <v>136</v>
      </c>
      <c r="B26" s="99"/>
      <c r="C26" s="99"/>
      <c r="D26" s="99"/>
      <c r="E26" s="74" t="n">
        <f aca="false">SUM(E5:E18)</f>
        <v>0</v>
      </c>
      <c r="F26" s="29" t="n">
        <f aca="false">SUM(F5:F25)</f>
        <v>18110.67</v>
      </c>
    </row>
    <row r="27" customFormat="false" ht="20.1" hidden="false" customHeight="true" outlineLevel="0" collapsed="false">
      <c r="A27" s="77" t="s">
        <v>137</v>
      </c>
      <c r="B27" s="77"/>
      <c r="C27" s="77"/>
      <c r="D27" s="77"/>
      <c r="E27" s="100" t="n">
        <f aca="false">E4-E26</f>
        <v>1550</v>
      </c>
      <c r="F27" s="78" t="n">
        <f aca="false">F4-F26</f>
        <v>14845.33</v>
      </c>
      <c r="G27" s="17" t="s">
        <v>412</v>
      </c>
      <c r="H27" s="17" t="s">
        <v>413</v>
      </c>
    </row>
    <row r="30" customFormat="false" ht="20.1" hidden="false" customHeight="true" outlineLevel="0" collapsed="false">
      <c r="B30" s="58" t="s">
        <v>198</v>
      </c>
    </row>
    <row r="31" customFormat="false" ht="20.1" hidden="false" customHeight="true" outlineLevel="0" collapsed="false">
      <c r="B31" s="17"/>
    </row>
    <row r="32" customFormat="false" ht="20.1" hidden="false" customHeight="true" outlineLevel="0" collapsed="false">
      <c r="B32" s="17"/>
    </row>
    <row r="33" customFormat="false" ht="20.1" hidden="false" customHeight="true" outlineLevel="0" collapsed="false">
      <c r="A33" s="184"/>
      <c r="B33" s="184"/>
    </row>
  </sheetData>
  <mergeCells count="7">
    <mergeCell ref="A3:A4"/>
    <mergeCell ref="B3:B4"/>
    <mergeCell ref="C3:C4"/>
    <mergeCell ref="D3:D4"/>
    <mergeCell ref="A26:D26"/>
    <mergeCell ref="A27:D27"/>
    <mergeCell ref="A33:B33"/>
  </mergeCells>
  <hyperlinks>
    <hyperlink ref="F1" location="Indice!A1" display="Índice"/>
  </hyperlinks>
  <printOptions headings="false" gridLines="false" gridLinesSet="true" horizontalCentered="false" verticalCentered="false"/>
  <pageMargins left="0.39375" right="0.3937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2.7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2.7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2.7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2.7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F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9.15625" defaultRowHeight="20.1" zeroHeight="false" outlineLevelRow="0" outlineLevelCol="0"/>
  <cols>
    <col collapsed="false" customWidth="true" hidden="false" outlineLevel="0" max="1" min="1" style="58" width="20.99"/>
    <col collapsed="false" customWidth="true" hidden="false" outlineLevel="0" max="2" min="2" style="59" width="41.86"/>
    <col collapsed="false" customWidth="true" hidden="false" outlineLevel="0" max="3" min="3" style="58" width="15.29"/>
    <col collapsed="false" customWidth="true" hidden="false" outlineLevel="0" max="4" min="4" style="58" width="28.14"/>
    <col collapsed="false" customWidth="true" hidden="false" outlineLevel="0" max="5" min="5" style="17" width="12.42"/>
    <col collapsed="false" customWidth="true" hidden="false" outlineLevel="0" max="6" min="6" style="17" width="14.7"/>
    <col collapsed="false" customWidth="false" hidden="false" outlineLevel="0" max="1024" min="7" style="17" width="9.14"/>
  </cols>
  <sheetData>
    <row r="1" customFormat="false" ht="20.1" hidden="false" customHeight="true" outlineLevel="0" collapsed="false">
      <c r="A1" s="79" t="s">
        <v>20</v>
      </c>
      <c r="B1" s="173" t="s">
        <v>19</v>
      </c>
      <c r="C1" s="174"/>
      <c r="D1" s="185"/>
      <c r="E1" s="151"/>
      <c r="F1" s="155" t="s">
        <v>111</v>
      </c>
    </row>
    <row r="2" customFormat="false" ht="20.1" hidden="false" customHeight="true" outlineLevel="0" collapsed="false">
      <c r="A2" s="21"/>
      <c r="B2" s="158"/>
      <c r="C2" s="159"/>
      <c r="D2" s="160"/>
      <c r="E2" s="160"/>
      <c r="F2" s="160"/>
    </row>
    <row r="3" customFormat="false" ht="20.1" hidden="false" customHeight="true" outlineLevel="0" collapsed="false">
      <c r="A3" s="24" t="s">
        <v>112</v>
      </c>
      <c r="B3" s="28" t="s">
        <v>113</v>
      </c>
      <c r="C3" s="133" t="s">
        <v>114</v>
      </c>
      <c r="D3" s="28" t="s">
        <v>115</v>
      </c>
      <c r="E3" s="87" t="s">
        <v>116</v>
      </c>
      <c r="F3" s="28" t="s">
        <v>117</v>
      </c>
    </row>
    <row r="4" customFormat="false" ht="20.1" hidden="false" customHeight="true" outlineLevel="0" collapsed="false">
      <c r="A4" s="24"/>
      <c r="B4" s="28"/>
      <c r="C4" s="133"/>
      <c r="D4" s="28"/>
      <c r="E4" s="186" t="n">
        <v>3100</v>
      </c>
      <c r="F4" s="29" t="n">
        <v>13906.2</v>
      </c>
    </row>
    <row r="5" customFormat="false" ht="20.1" hidden="false" customHeight="true" outlineLevel="0" collapsed="false">
      <c r="A5" s="30" t="s">
        <v>414</v>
      </c>
      <c r="B5" s="31" t="s">
        <v>415</v>
      </c>
      <c r="C5" s="32" t="s">
        <v>120</v>
      </c>
      <c r="D5" s="67" t="s">
        <v>121</v>
      </c>
      <c r="E5" s="74"/>
      <c r="F5" s="29" t="n">
        <v>1178.42</v>
      </c>
    </row>
    <row r="6" customFormat="false" ht="20.1" hidden="false" customHeight="true" outlineLevel="0" collapsed="false">
      <c r="A6" s="30" t="s">
        <v>416</v>
      </c>
      <c r="B6" s="31" t="s">
        <v>417</v>
      </c>
      <c r="C6" s="32" t="s">
        <v>116</v>
      </c>
      <c r="D6" s="67" t="s">
        <v>125</v>
      </c>
      <c r="E6" s="74" t="n">
        <v>1600</v>
      </c>
      <c r="F6" s="46"/>
    </row>
    <row r="7" customFormat="false" ht="20.1" hidden="false" customHeight="true" outlineLevel="0" collapsed="false">
      <c r="A7" s="30" t="s">
        <v>418</v>
      </c>
      <c r="B7" s="31" t="s">
        <v>419</v>
      </c>
      <c r="C7" s="32" t="s">
        <v>124</v>
      </c>
      <c r="D7" s="67" t="s">
        <v>125</v>
      </c>
      <c r="E7" s="74"/>
      <c r="F7" s="29" t="n">
        <v>2595</v>
      </c>
    </row>
    <row r="8" customFormat="false" ht="20.1" hidden="false" customHeight="true" outlineLevel="0" collapsed="false">
      <c r="A8" s="30" t="s">
        <v>420</v>
      </c>
      <c r="B8" s="31" t="s">
        <v>421</v>
      </c>
      <c r="C8" s="32" t="s">
        <v>124</v>
      </c>
      <c r="D8" s="67" t="s">
        <v>125</v>
      </c>
      <c r="E8" s="74"/>
      <c r="F8" s="29" t="n">
        <v>519</v>
      </c>
    </row>
    <row r="9" customFormat="false" ht="20.1" hidden="false" customHeight="true" outlineLevel="0" collapsed="false">
      <c r="A9" s="30" t="s">
        <v>422</v>
      </c>
      <c r="B9" s="31" t="s">
        <v>423</v>
      </c>
      <c r="C9" s="32" t="s">
        <v>124</v>
      </c>
      <c r="D9" s="67" t="s">
        <v>125</v>
      </c>
      <c r="E9" s="74"/>
      <c r="F9" s="29" t="n">
        <v>1038</v>
      </c>
    </row>
    <row r="10" customFormat="false" ht="20.1" hidden="false" customHeight="true" outlineLevel="0" collapsed="false">
      <c r="A10" s="30" t="s">
        <v>424</v>
      </c>
      <c r="B10" s="31" t="s">
        <v>425</v>
      </c>
      <c r="C10" s="32" t="s">
        <v>124</v>
      </c>
      <c r="D10" s="67" t="s">
        <v>125</v>
      </c>
      <c r="E10" s="74"/>
      <c r="F10" s="29" t="n">
        <v>1038</v>
      </c>
    </row>
    <row r="11" customFormat="false" ht="20.1" hidden="false" customHeight="true" outlineLevel="0" collapsed="false">
      <c r="A11" s="30" t="s">
        <v>426</v>
      </c>
      <c r="B11" s="31" t="s">
        <v>427</v>
      </c>
      <c r="C11" s="32" t="s">
        <v>132</v>
      </c>
      <c r="D11" s="67" t="s">
        <v>133</v>
      </c>
      <c r="E11" s="74"/>
      <c r="F11" s="29" t="n">
        <v>778.5</v>
      </c>
    </row>
    <row r="12" customFormat="false" ht="20.1" hidden="false" customHeight="true" outlineLevel="0" collapsed="false">
      <c r="A12" s="30" t="s">
        <v>428</v>
      </c>
      <c r="B12" s="31" t="s">
        <v>429</v>
      </c>
      <c r="C12" s="32" t="s">
        <v>132</v>
      </c>
      <c r="D12" s="67" t="s">
        <v>133</v>
      </c>
      <c r="E12" s="74"/>
      <c r="F12" s="29" t="n">
        <v>778.5</v>
      </c>
    </row>
    <row r="13" customFormat="false" ht="20.1" hidden="false" customHeight="true" outlineLevel="0" collapsed="false">
      <c r="A13" s="30" t="s">
        <v>430</v>
      </c>
      <c r="B13" s="31" t="s">
        <v>431</v>
      </c>
      <c r="C13" s="32" t="s">
        <v>124</v>
      </c>
      <c r="D13" s="67" t="s">
        <v>125</v>
      </c>
      <c r="E13" s="74"/>
      <c r="F13" s="29" t="n">
        <v>2076</v>
      </c>
    </row>
    <row r="14" customFormat="false" ht="20.1" hidden="false" customHeight="true" outlineLevel="0" collapsed="false">
      <c r="A14" s="43" t="s">
        <v>432</v>
      </c>
      <c r="B14" s="39" t="s">
        <v>433</v>
      </c>
      <c r="C14" s="40" t="s">
        <v>124</v>
      </c>
      <c r="D14" s="96" t="s">
        <v>125</v>
      </c>
      <c r="E14" s="97"/>
      <c r="F14" s="56" t="n">
        <v>519</v>
      </c>
    </row>
    <row r="15" customFormat="false" ht="20.1" hidden="false" customHeight="true" outlineLevel="0" collapsed="false">
      <c r="A15" s="43" t="s">
        <v>434</v>
      </c>
      <c r="B15" s="39" t="s">
        <v>435</v>
      </c>
      <c r="C15" s="40" t="s">
        <v>116</v>
      </c>
      <c r="D15" s="96" t="s">
        <v>125</v>
      </c>
      <c r="E15" s="97" t="n">
        <v>1500</v>
      </c>
      <c r="F15" s="56"/>
    </row>
    <row r="16" customFormat="false" ht="20.1" hidden="false" customHeight="true" outlineLevel="0" collapsed="false">
      <c r="A16" s="43" t="s">
        <v>436</v>
      </c>
      <c r="B16" s="39" t="s">
        <v>415</v>
      </c>
      <c r="C16" s="40" t="s">
        <v>124</v>
      </c>
      <c r="D16" s="96" t="s">
        <v>125</v>
      </c>
      <c r="E16" s="97"/>
      <c r="F16" s="56" t="n">
        <v>3526</v>
      </c>
    </row>
    <row r="17" customFormat="false" ht="20.1" hidden="false" customHeight="true" outlineLevel="0" collapsed="false">
      <c r="A17" s="43" t="s">
        <v>437</v>
      </c>
      <c r="B17" s="39" t="s">
        <v>438</v>
      </c>
      <c r="C17" s="40" t="s">
        <v>132</v>
      </c>
      <c r="D17" s="96" t="s">
        <v>133</v>
      </c>
      <c r="E17" s="97"/>
      <c r="F17" s="56" t="n">
        <v>1038</v>
      </c>
    </row>
    <row r="18" customFormat="false" ht="20.1" hidden="false" customHeight="true" outlineLevel="0" collapsed="false">
      <c r="A18" s="43"/>
      <c r="B18" s="39"/>
      <c r="C18" s="40"/>
      <c r="D18" s="96"/>
      <c r="E18" s="97"/>
      <c r="F18" s="56"/>
    </row>
    <row r="19" customFormat="false" ht="20.1" hidden="false" customHeight="true" outlineLevel="0" collapsed="false">
      <c r="A19" s="43"/>
      <c r="B19" s="39"/>
      <c r="C19" s="40"/>
      <c r="D19" s="96"/>
      <c r="E19" s="97"/>
      <c r="F19" s="56"/>
    </row>
    <row r="20" customFormat="false" ht="20.1" hidden="false" customHeight="true" outlineLevel="0" collapsed="false">
      <c r="A20" s="43"/>
      <c r="B20" s="39"/>
      <c r="C20" s="40"/>
      <c r="D20" s="96"/>
      <c r="E20" s="97"/>
      <c r="F20" s="56"/>
    </row>
    <row r="21" customFormat="false" ht="20.1" hidden="false" customHeight="true" outlineLevel="0" collapsed="false">
      <c r="A21" s="43"/>
      <c r="B21" s="39"/>
      <c r="C21" s="40"/>
      <c r="D21" s="96"/>
      <c r="E21" s="97"/>
      <c r="F21" s="56"/>
    </row>
    <row r="22" customFormat="false" ht="20.1" hidden="false" customHeight="true" outlineLevel="0" collapsed="false">
      <c r="A22" s="43"/>
      <c r="B22" s="39"/>
      <c r="C22" s="40"/>
      <c r="D22" s="96"/>
      <c r="E22" s="97"/>
      <c r="F22" s="56"/>
    </row>
    <row r="23" customFormat="false" ht="20.1" hidden="false" customHeight="true" outlineLevel="0" collapsed="false">
      <c r="A23" s="43"/>
      <c r="B23" s="39"/>
      <c r="C23" s="40"/>
      <c r="D23" s="96"/>
      <c r="E23" s="97"/>
      <c r="F23" s="56"/>
    </row>
    <row r="24" customFormat="false" ht="20.1" hidden="false" customHeight="true" outlineLevel="0" collapsed="false">
      <c r="A24" s="43"/>
      <c r="B24" s="39"/>
      <c r="C24" s="40"/>
      <c r="D24" s="96"/>
      <c r="E24" s="97"/>
      <c r="F24" s="56"/>
    </row>
    <row r="25" customFormat="false" ht="20.1" hidden="false" customHeight="true" outlineLevel="0" collapsed="false">
      <c r="A25" s="43"/>
      <c r="B25" s="39"/>
      <c r="C25" s="40"/>
      <c r="D25" s="96"/>
      <c r="E25" s="97"/>
      <c r="F25" s="56"/>
    </row>
    <row r="26" customFormat="false" ht="20.1" hidden="false" customHeight="true" outlineLevel="0" collapsed="false">
      <c r="A26" s="77" t="s">
        <v>136</v>
      </c>
      <c r="B26" s="77"/>
      <c r="C26" s="77"/>
      <c r="D26" s="77"/>
      <c r="E26" s="186" t="n">
        <f aca="false">SUM(E5:E25)</f>
        <v>3100</v>
      </c>
      <c r="F26" s="29" t="n">
        <f aca="false">SUM(F5:F25)</f>
        <v>15084.42</v>
      </c>
    </row>
    <row r="27" customFormat="false" ht="20.1" hidden="false" customHeight="true" outlineLevel="0" collapsed="false">
      <c r="A27" s="77" t="s">
        <v>137</v>
      </c>
      <c r="B27" s="77"/>
      <c r="C27" s="77"/>
      <c r="D27" s="77"/>
      <c r="E27" s="100" t="n">
        <f aca="false">E4-E26</f>
        <v>0</v>
      </c>
      <c r="F27" s="78" t="n">
        <f aca="false">F4-F26</f>
        <v>-1178.22</v>
      </c>
    </row>
    <row r="29" customFormat="false" ht="20.1" hidden="false" customHeight="true" outlineLevel="0" collapsed="false">
      <c r="B29" s="58" t="s">
        <v>198</v>
      </c>
    </row>
  </sheetData>
  <mergeCells count="7">
    <mergeCell ref="D2:F2"/>
    <mergeCell ref="A3:A4"/>
    <mergeCell ref="B3:B4"/>
    <mergeCell ref="C3:C4"/>
    <mergeCell ref="D3:D4"/>
    <mergeCell ref="A26:D26"/>
    <mergeCell ref="A27:D27"/>
  </mergeCells>
  <hyperlinks>
    <hyperlink ref="F1" location="Indice!A1" display="Índice"/>
  </hyperlinks>
  <printOptions headings="false" gridLines="false" gridLinesSet="true" horizontalCentered="false" verticalCentered="false"/>
  <pageMargins left="0.39375" right="0.39375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G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8.72265625" defaultRowHeight="20.1" zeroHeight="false" outlineLevelRow="0" outlineLevelCol="0"/>
  <cols>
    <col collapsed="false" customWidth="true" hidden="false" outlineLevel="0" max="1" min="1" style="17" width="17.71"/>
    <col collapsed="false" customWidth="true" hidden="false" outlineLevel="0" max="2" min="2" style="17" width="38.86"/>
    <col collapsed="false" customWidth="true" hidden="false" outlineLevel="0" max="3" min="3" style="17" width="16.42"/>
    <col collapsed="false" customWidth="true" hidden="false" outlineLevel="0" max="4" min="4" style="17" width="28.42"/>
    <col collapsed="false" customWidth="true" hidden="false" outlineLevel="0" max="5" min="5" style="17" width="13.29"/>
    <col collapsed="false" customWidth="true" hidden="false" outlineLevel="0" max="6" min="6" style="17" width="12.42"/>
    <col collapsed="false" customWidth="false" hidden="false" outlineLevel="0" max="1024" min="7" style="17" width="8.71"/>
  </cols>
  <sheetData>
    <row r="1" customFormat="false" ht="20.1" hidden="false" customHeight="true" outlineLevel="0" collapsed="false">
      <c r="A1" s="18" t="s">
        <v>22</v>
      </c>
      <c r="B1" s="19" t="s">
        <v>21</v>
      </c>
      <c r="C1" s="19"/>
      <c r="D1" s="19"/>
      <c r="E1" s="19"/>
      <c r="F1" s="155" t="s">
        <v>111</v>
      </c>
    </row>
    <row r="2" customFormat="false" ht="20.1" hidden="false" customHeight="true" outlineLevel="0" collapsed="false">
      <c r="A2" s="21"/>
      <c r="B2" s="158"/>
      <c r="C2" s="159"/>
      <c r="D2" s="169"/>
      <c r="E2" s="170"/>
      <c r="F2" s="187"/>
    </row>
    <row r="3" customFormat="false" ht="20.1" hidden="false" customHeight="true" outlineLevel="0" collapsed="false">
      <c r="A3" s="24" t="s">
        <v>112</v>
      </c>
      <c r="B3" s="28" t="s">
        <v>113</v>
      </c>
      <c r="C3" s="150" t="s">
        <v>114</v>
      </c>
      <c r="D3" s="28" t="s">
        <v>115</v>
      </c>
      <c r="E3" s="87" t="s">
        <v>116</v>
      </c>
      <c r="F3" s="28" t="s">
        <v>117</v>
      </c>
    </row>
    <row r="4" customFormat="false" ht="20.1" hidden="false" customHeight="true" outlineLevel="0" collapsed="false">
      <c r="A4" s="24"/>
      <c r="B4" s="28"/>
      <c r="C4" s="150"/>
      <c r="D4" s="28"/>
      <c r="E4" s="74" t="n">
        <v>1550</v>
      </c>
      <c r="F4" s="29" t="n">
        <v>13906.2</v>
      </c>
    </row>
    <row r="5" customFormat="false" ht="20.1" hidden="false" customHeight="true" outlineLevel="0" collapsed="false">
      <c r="A5" s="43" t="s">
        <v>439</v>
      </c>
      <c r="B5" s="44" t="s">
        <v>440</v>
      </c>
      <c r="C5" s="43" t="s">
        <v>120</v>
      </c>
      <c r="D5" s="43" t="s">
        <v>121</v>
      </c>
      <c r="E5" s="97"/>
      <c r="F5" s="145" t="n">
        <v>1614</v>
      </c>
    </row>
    <row r="6" customFormat="false" ht="20.1" hidden="false" customHeight="true" outlineLevel="0" collapsed="false">
      <c r="A6" s="188" t="s">
        <v>441</v>
      </c>
      <c r="B6" s="189" t="s">
        <v>442</v>
      </c>
      <c r="C6" s="190" t="s">
        <v>120</v>
      </c>
      <c r="D6" s="191" t="s">
        <v>121</v>
      </c>
      <c r="E6" s="192"/>
      <c r="F6" s="52" t="n">
        <v>3557.8</v>
      </c>
    </row>
    <row r="7" customFormat="false" ht="20.1" hidden="false" customHeight="true" outlineLevel="0" collapsed="false">
      <c r="A7" s="43" t="s">
        <v>443</v>
      </c>
      <c r="B7" s="44" t="s">
        <v>444</v>
      </c>
      <c r="C7" s="43" t="s">
        <v>124</v>
      </c>
      <c r="D7" s="43" t="s">
        <v>445</v>
      </c>
      <c r="E7" s="97"/>
      <c r="F7" s="145" t="n">
        <v>1000</v>
      </c>
    </row>
    <row r="8" customFormat="false" ht="20.1" hidden="false" customHeight="true" outlineLevel="0" collapsed="false">
      <c r="A8" s="43" t="s">
        <v>446</v>
      </c>
      <c r="B8" s="44" t="s">
        <v>447</v>
      </c>
      <c r="C8" s="43" t="s">
        <v>124</v>
      </c>
      <c r="D8" s="43" t="s">
        <v>445</v>
      </c>
      <c r="E8" s="97"/>
      <c r="F8" s="145" t="n">
        <v>300</v>
      </c>
    </row>
    <row r="9" customFormat="false" ht="20.1" hidden="false" customHeight="true" outlineLevel="0" collapsed="false">
      <c r="A9" s="43" t="s">
        <v>448</v>
      </c>
      <c r="B9" s="44" t="s">
        <v>440</v>
      </c>
      <c r="C9" s="43" t="s">
        <v>124</v>
      </c>
      <c r="D9" s="43" t="s">
        <v>445</v>
      </c>
      <c r="E9" s="97"/>
      <c r="F9" s="145" t="n">
        <v>300</v>
      </c>
    </row>
    <row r="10" customFormat="false" ht="20.1" hidden="false" customHeight="true" outlineLevel="0" collapsed="false">
      <c r="A10" s="43" t="s">
        <v>449</v>
      </c>
      <c r="B10" s="39" t="s">
        <v>450</v>
      </c>
      <c r="C10" s="43" t="s">
        <v>124</v>
      </c>
      <c r="D10" s="43" t="s">
        <v>445</v>
      </c>
      <c r="E10" s="97"/>
      <c r="F10" s="145" t="n">
        <v>1500</v>
      </c>
    </row>
    <row r="11" customFormat="false" ht="20.1" hidden="false" customHeight="true" outlineLevel="0" collapsed="false">
      <c r="A11" s="193" t="s">
        <v>451</v>
      </c>
      <c r="B11" s="178" t="s">
        <v>450</v>
      </c>
      <c r="C11" s="193" t="s">
        <v>124</v>
      </c>
      <c r="D11" s="193" t="s">
        <v>445</v>
      </c>
      <c r="E11" s="194"/>
      <c r="F11" s="145" t="n">
        <v>300</v>
      </c>
    </row>
    <row r="12" customFormat="false" ht="20.1" hidden="false" customHeight="true" outlineLevel="0" collapsed="false">
      <c r="A12" s="193" t="s">
        <v>452</v>
      </c>
      <c r="B12" s="178" t="s">
        <v>450</v>
      </c>
      <c r="C12" s="193" t="s">
        <v>124</v>
      </c>
      <c r="D12" s="193" t="s">
        <v>445</v>
      </c>
      <c r="E12" s="194"/>
      <c r="F12" s="145" t="n">
        <v>700</v>
      </c>
    </row>
    <row r="13" customFormat="false" ht="20.1" hidden="false" customHeight="true" outlineLevel="0" collapsed="false">
      <c r="A13" s="193" t="s">
        <v>453</v>
      </c>
      <c r="B13" s="195" t="s">
        <v>440</v>
      </c>
      <c r="C13" s="193" t="s">
        <v>124</v>
      </c>
      <c r="D13" s="193" t="s">
        <v>445</v>
      </c>
      <c r="E13" s="194"/>
      <c r="F13" s="145" t="n">
        <v>1500</v>
      </c>
    </row>
    <row r="14" customFormat="false" ht="20.1" hidden="false" customHeight="true" outlineLevel="0" collapsed="false">
      <c r="A14" s="43" t="s">
        <v>454</v>
      </c>
      <c r="B14" s="44" t="s">
        <v>447</v>
      </c>
      <c r="C14" s="43" t="s">
        <v>124</v>
      </c>
      <c r="D14" s="43" t="s">
        <v>445</v>
      </c>
      <c r="E14" s="97"/>
      <c r="F14" s="145" t="n">
        <v>1000</v>
      </c>
    </row>
    <row r="15" customFormat="false" ht="20.1" hidden="false" customHeight="true" outlineLevel="0" collapsed="false">
      <c r="A15" s="43"/>
      <c r="B15" s="44"/>
      <c r="C15" s="43"/>
      <c r="D15" s="43"/>
      <c r="E15" s="97"/>
      <c r="F15" s="145"/>
    </row>
    <row r="16" customFormat="false" ht="20.1" hidden="false" customHeight="true" outlineLevel="0" collapsed="false">
      <c r="A16" s="43"/>
      <c r="B16" s="46"/>
      <c r="C16" s="43"/>
      <c r="D16" s="43"/>
      <c r="E16" s="196"/>
      <c r="F16" s="197"/>
    </row>
    <row r="17" customFormat="false" ht="20.1" hidden="false" customHeight="true" outlineLevel="0" collapsed="false">
      <c r="A17" s="90"/>
      <c r="B17" s="198"/>
      <c r="C17" s="90"/>
      <c r="D17" s="90"/>
      <c r="E17" s="94"/>
      <c r="F17" s="145"/>
    </row>
    <row r="18" customFormat="false" ht="20.1" hidden="false" customHeight="true" outlineLevel="0" collapsed="false">
      <c r="A18" s="43"/>
      <c r="B18" s="44"/>
      <c r="C18" s="43"/>
      <c r="D18" s="43"/>
      <c r="E18" s="97"/>
      <c r="F18" s="145"/>
    </row>
    <row r="19" customFormat="false" ht="20.1" hidden="false" customHeight="true" outlineLevel="0" collapsed="false">
      <c r="A19" s="43"/>
      <c r="B19" s="39"/>
      <c r="C19" s="40"/>
      <c r="D19" s="96"/>
      <c r="E19" s="97"/>
      <c r="F19" s="145"/>
    </row>
    <row r="20" customFormat="false" ht="20.1" hidden="false" customHeight="true" outlineLevel="0" collapsed="false">
      <c r="A20" s="43"/>
      <c r="B20" s="39"/>
      <c r="C20" s="40"/>
      <c r="D20" s="96"/>
      <c r="E20" s="97"/>
      <c r="F20" s="145"/>
    </row>
    <row r="21" customFormat="false" ht="20.1" hidden="false" customHeight="true" outlineLevel="0" collapsed="false">
      <c r="A21" s="77" t="s">
        <v>136</v>
      </c>
      <c r="B21" s="77"/>
      <c r="C21" s="77"/>
      <c r="D21" s="77"/>
      <c r="E21" s="186" t="n">
        <f aca="false">SUM(E5:E20)</f>
        <v>0</v>
      </c>
      <c r="F21" s="135" t="n">
        <f aca="false">SUM(F5:F20)</f>
        <v>11771.8</v>
      </c>
    </row>
    <row r="22" customFormat="false" ht="20.1" hidden="false" customHeight="true" outlineLevel="0" collapsed="false">
      <c r="A22" s="77" t="s">
        <v>137</v>
      </c>
      <c r="B22" s="77"/>
      <c r="C22" s="77"/>
      <c r="D22" s="77"/>
      <c r="E22" s="100" t="n">
        <f aca="false">E4-E21</f>
        <v>1550</v>
      </c>
      <c r="F22" s="57" t="n">
        <f aca="false">F4-F21</f>
        <v>2134.4</v>
      </c>
      <c r="G22" s="17" t="s">
        <v>272</v>
      </c>
    </row>
    <row r="23" customFormat="false" ht="20.1" hidden="false" customHeight="true" outlineLevel="0" collapsed="false">
      <c r="A23" s="58"/>
      <c r="B23" s="59"/>
      <c r="C23" s="58"/>
      <c r="D23" s="58"/>
    </row>
    <row r="24" customFormat="false" ht="20.1" hidden="false" customHeight="true" outlineLevel="0" collapsed="false">
      <c r="A24" s="58"/>
      <c r="B24" s="58" t="s">
        <v>198</v>
      </c>
      <c r="C24" s="58"/>
      <c r="D24" s="58"/>
    </row>
    <row r="25" customFormat="false" ht="20.1" hidden="false" customHeight="true" outlineLevel="0" collapsed="false">
      <c r="B25" s="59"/>
      <c r="C25" s="58"/>
      <c r="D25" s="58"/>
    </row>
  </sheetData>
  <mergeCells count="7">
    <mergeCell ref="B1:E1"/>
    <mergeCell ref="A3:A4"/>
    <mergeCell ref="B3:B4"/>
    <mergeCell ref="C3:C4"/>
    <mergeCell ref="D3:D4"/>
    <mergeCell ref="A21:D21"/>
    <mergeCell ref="A22:D22"/>
  </mergeCells>
  <hyperlinks>
    <hyperlink ref="F1" location="Indice!A1" display="Índice"/>
  </hyperlinks>
  <printOptions headings="false" gridLines="false" gridLinesSet="true" horizontalCentered="false" verticalCentered="false"/>
  <pageMargins left="0.39375" right="0.3937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F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8.72265625" defaultRowHeight="20.1" zeroHeight="false" outlineLevelRow="0" outlineLevelCol="0"/>
  <cols>
    <col collapsed="false" customWidth="true" hidden="false" outlineLevel="0" max="1" min="1" style="17" width="18"/>
    <col collapsed="false" customWidth="true" hidden="false" outlineLevel="0" max="2" min="2" style="17" width="36.71"/>
    <col collapsed="false" customWidth="true" hidden="false" outlineLevel="0" max="3" min="3" style="17" width="14.57"/>
    <col collapsed="false" customWidth="true" hidden="false" outlineLevel="0" max="4" min="4" style="17" width="26.58"/>
    <col collapsed="false" customWidth="true" hidden="false" outlineLevel="0" max="5" min="5" style="58" width="12.57"/>
    <col collapsed="false" customWidth="true" hidden="false" outlineLevel="0" max="6" min="6" style="17" width="13.86"/>
    <col collapsed="false" customWidth="false" hidden="false" outlineLevel="0" max="1024" min="7" style="17" width="8.71"/>
  </cols>
  <sheetData>
    <row r="1" customFormat="false" ht="20.1" hidden="false" customHeight="true" outlineLevel="0" collapsed="false">
      <c r="A1" s="60" t="s">
        <v>26</v>
      </c>
      <c r="B1" s="147" t="s">
        <v>25</v>
      </c>
      <c r="C1" s="148"/>
      <c r="D1" s="148"/>
      <c r="E1" s="149"/>
      <c r="F1" s="20" t="s">
        <v>111</v>
      </c>
    </row>
    <row r="2" customFormat="false" ht="20.1" hidden="false" customHeight="true" outlineLevel="0" collapsed="false">
      <c r="A2" s="64"/>
      <c r="B2" s="64"/>
      <c r="C2" s="64"/>
      <c r="D2" s="64"/>
      <c r="E2" s="64"/>
      <c r="F2" s="64"/>
    </row>
    <row r="3" customFormat="false" ht="20.1" hidden="false" customHeight="true" outlineLevel="0" collapsed="false">
      <c r="A3" s="65" t="s">
        <v>112</v>
      </c>
      <c r="B3" s="25" t="s">
        <v>113</v>
      </c>
      <c r="C3" s="26" t="s">
        <v>114</v>
      </c>
      <c r="D3" s="25" t="s">
        <v>115</v>
      </c>
      <c r="E3" s="27" t="s">
        <v>116</v>
      </c>
      <c r="F3" s="28" t="s">
        <v>117</v>
      </c>
    </row>
    <row r="4" customFormat="false" ht="20.1" hidden="false" customHeight="true" outlineLevel="0" collapsed="false">
      <c r="A4" s="65"/>
      <c r="B4" s="25"/>
      <c r="C4" s="26"/>
      <c r="D4" s="25"/>
      <c r="E4" s="88" t="n">
        <v>1200</v>
      </c>
      <c r="F4" s="29" t="n">
        <v>6250</v>
      </c>
    </row>
    <row r="5" customFormat="false" ht="20.1" hidden="false" customHeight="true" outlineLevel="0" collapsed="false">
      <c r="A5" s="43" t="s">
        <v>455</v>
      </c>
      <c r="B5" s="44" t="s">
        <v>456</v>
      </c>
      <c r="C5" s="43" t="s">
        <v>120</v>
      </c>
      <c r="D5" s="45" t="s">
        <v>121</v>
      </c>
      <c r="E5" s="56"/>
      <c r="F5" s="199" t="n">
        <v>1505.4</v>
      </c>
    </row>
    <row r="6" customFormat="false" ht="20.1" hidden="false" customHeight="true" outlineLevel="0" collapsed="false">
      <c r="A6" s="43" t="s">
        <v>457</v>
      </c>
      <c r="B6" s="44" t="s">
        <v>456</v>
      </c>
      <c r="C6" s="43" t="s">
        <v>124</v>
      </c>
      <c r="D6" s="45" t="s">
        <v>125</v>
      </c>
      <c r="E6" s="56"/>
      <c r="F6" s="199" t="n">
        <v>270</v>
      </c>
    </row>
    <row r="7" customFormat="false" ht="20.1" hidden="false" customHeight="true" outlineLevel="0" collapsed="false">
      <c r="A7" s="43" t="s">
        <v>458</v>
      </c>
      <c r="B7" s="44" t="s">
        <v>459</v>
      </c>
      <c r="C7" s="43" t="s">
        <v>132</v>
      </c>
      <c r="D7" s="45" t="s">
        <v>133</v>
      </c>
      <c r="E7" s="56"/>
      <c r="F7" s="199" t="n">
        <v>150</v>
      </c>
    </row>
    <row r="8" customFormat="false" ht="20.1" hidden="false" customHeight="true" outlineLevel="0" collapsed="false">
      <c r="A8" s="43" t="s">
        <v>460</v>
      </c>
      <c r="B8" s="44" t="s">
        <v>461</v>
      </c>
      <c r="C8" s="43" t="s">
        <v>132</v>
      </c>
      <c r="D8" s="45" t="s">
        <v>133</v>
      </c>
      <c r="E8" s="56"/>
      <c r="F8" s="199" t="n">
        <v>170</v>
      </c>
    </row>
    <row r="9" customFormat="false" ht="20.1" hidden="false" customHeight="true" outlineLevel="0" collapsed="false">
      <c r="A9" s="43" t="s">
        <v>462</v>
      </c>
      <c r="B9" s="44" t="s">
        <v>463</v>
      </c>
      <c r="C9" s="43" t="s">
        <v>124</v>
      </c>
      <c r="D9" s="45" t="s">
        <v>125</v>
      </c>
      <c r="E9" s="95"/>
      <c r="F9" s="199" t="n">
        <v>250</v>
      </c>
    </row>
    <row r="10" customFormat="false" ht="20.1" hidden="false" customHeight="true" outlineLevel="0" collapsed="false">
      <c r="A10" s="43" t="s">
        <v>464</v>
      </c>
      <c r="B10" s="44" t="s">
        <v>465</v>
      </c>
      <c r="C10" s="43" t="s">
        <v>116</v>
      </c>
      <c r="D10" s="45" t="s">
        <v>125</v>
      </c>
      <c r="E10" s="95" t="n">
        <v>260</v>
      </c>
      <c r="F10" s="199"/>
    </row>
    <row r="11" customFormat="false" ht="20.1" hidden="false" customHeight="true" outlineLevel="0" collapsed="false">
      <c r="A11" s="43" t="s">
        <v>466</v>
      </c>
      <c r="B11" s="44" t="s">
        <v>467</v>
      </c>
      <c r="C11" s="43" t="s">
        <v>124</v>
      </c>
      <c r="D11" s="45" t="s">
        <v>133</v>
      </c>
      <c r="E11" s="95"/>
      <c r="F11" s="199" t="n">
        <v>150</v>
      </c>
    </row>
    <row r="12" customFormat="false" ht="20.1" hidden="false" customHeight="true" outlineLevel="0" collapsed="false">
      <c r="A12" s="43" t="s">
        <v>468</v>
      </c>
      <c r="B12" s="44" t="s">
        <v>469</v>
      </c>
      <c r="C12" s="43" t="s">
        <v>124</v>
      </c>
      <c r="D12" s="45" t="s">
        <v>125</v>
      </c>
      <c r="E12" s="95"/>
      <c r="F12" s="199" t="n">
        <v>270</v>
      </c>
    </row>
    <row r="13" customFormat="false" ht="20.1" hidden="false" customHeight="true" outlineLevel="0" collapsed="false">
      <c r="A13" s="43" t="s">
        <v>470</v>
      </c>
      <c r="B13" s="44" t="s">
        <v>467</v>
      </c>
      <c r="C13" s="43" t="s">
        <v>132</v>
      </c>
      <c r="D13" s="45" t="s">
        <v>133</v>
      </c>
      <c r="E13" s="95"/>
      <c r="F13" s="199" t="n">
        <v>110</v>
      </c>
    </row>
    <row r="14" customFormat="false" ht="20.1" hidden="false" customHeight="true" outlineLevel="0" collapsed="false">
      <c r="A14" s="43" t="s">
        <v>471</v>
      </c>
      <c r="B14" s="44" t="s">
        <v>456</v>
      </c>
      <c r="C14" s="43" t="s">
        <v>124</v>
      </c>
      <c r="D14" s="43" t="s">
        <v>125</v>
      </c>
      <c r="E14" s="94"/>
      <c r="F14" s="56" t="n">
        <v>3114.6</v>
      </c>
    </row>
    <row r="15" customFormat="false" ht="20.1" hidden="false" customHeight="true" outlineLevel="0" collapsed="false">
      <c r="A15" s="43"/>
      <c r="B15" s="44"/>
      <c r="C15" s="43"/>
      <c r="D15" s="43"/>
      <c r="E15" s="97"/>
      <c r="F15" s="56"/>
    </row>
    <row r="16" customFormat="false" ht="20.1" hidden="false" customHeight="true" outlineLevel="0" collapsed="false">
      <c r="A16" s="43"/>
      <c r="B16" s="44"/>
      <c r="C16" s="43"/>
      <c r="D16" s="43"/>
      <c r="E16" s="97"/>
      <c r="F16" s="56"/>
    </row>
    <row r="17" customFormat="false" ht="20.1" hidden="false" customHeight="true" outlineLevel="0" collapsed="false">
      <c r="A17" s="43"/>
      <c r="B17" s="44"/>
      <c r="C17" s="43"/>
      <c r="D17" s="43"/>
      <c r="E17" s="97"/>
      <c r="F17" s="56"/>
    </row>
    <row r="18" customFormat="false" ht="20.1" hidden="false" customHeight="true" outlineLevel="0" collapsed="false">
      <c r="A18" s="43"/>
      <c r="B18" s="44"/>
      <c r="C18" s="43"/>
      <c r="D18" s="43"/>
      <c r="E18" s="97"/>
      <c r="F18" s="56"/>
    </row>
    <row r="19" customFormat="false" ht="20.1" hidden="false" customHeight="true" outlineLevel="0" collapsed="false">
      <c r="A19" s="43"/>
      <c r="B19" s="44"/>
      <c r="C19" s="43"/>
      <c r="D19" s="43"/>
      <c r="E19" s="97"/>
      <c r="F19" s="56"/>
    </row>
    <row r="20" customFormat="false" ht="20.1" hidden="false" customHeight="true" outlineLevel="0" collapsed="false">
      <c r="A20" s="43"/>
      <c r="B20" s="44"/>
      <c r="C20" s="43"/>
      <c r="D20" s="43"/>
      <c r="E20" s="97"/>
      <c r="F20" s="56"/>
    </row>
    <row r="21" customFormat="false" ht="20.1" hidden="false" customHeight="true" outlineLevel="0" collapsed="false">
      <c r="A21" s="43"/>
      <c r="B21" s="39"/>
      <c r="C21" s="43"/>
      <c r="D21" s="43"/>
      <c r="E21" s="97"/>
      <c r="F21" s="56"/>
    </row>
    <row r="22" customFormat="false" ht="20.1" hidden="false" customHeight="true" outlineLevel="0" collapsed="false">
      <c r="A22" s="43"/>
      <c r="B22" s="39"/>
      <c r="C22" s="43"/>
      <c r="D22" s="43"/>
      <c r="E22" s="97"/>
      <c r="F22" s="56"/>
    </row>
    <row r="23" customFormat="false" ht="20.1" hidden="false" customHeight="true" outlineLevel="0" collapsed="false">
      <c r="A23" s="43"/>
      <c r="B23" s="44"/>
      <c r="C23" s="43"/>
      <c r="D23" s="43"/>
      <c r="E23" s="97"/>
      <c r="F23" s="56"/>
    </row>
    <row r="24" customFormat="false" ht="20.1" hidden="false" customHeight="true" outlineLevel="0" collapsed="false">
      <c r="A24" s="43"/>
      <c r="B24" s="44"/>
      <c r="C24" s="43"/>
      <c r="D24" s="43"/>
      <c r="E24" s="97"/>
      <c r="F24" s="56"/>
    </row>
    <row r="25" customFormat="false" ht="20.1" hidden="false" customHeight="true" outlineLevel="0" collapsed="false">
      <c r="A25" s="43"/>
      <c r="B25" s="39"/>
      <c r="C25" s="40"/>
      <c r="D25" s="96"/>
      <c r="E25" s="97"/>
      <c r="F25" s="56"/>
    </row>
    <row r="26" customFormat="false" ht="20.1" hidden="false" customHeight="true" outlineLevel="0" collapsed="false">
      <c r="A26" s="77" t="s">
        <v>136</v>
      </c>
      <c r="B26" s="77"/>
      <c r="C26" s="77"/>
      <c r="D26" s="77"/>
      <c r="E26" s="186" t="n">
        <f aca="false">SUM(E5:E25)</f>
        <v>260</v>
      </c>
      <c r="F26" s="29" t="n">
        <f aca="false">SUM(F5:F25)</f>
        <v>5990</v>
      </c>
    </row>
    <row r="27" customFormat="false" ht="20.1" hidden="false" customHeight="true" outlineLevel="0" collapsed="false">
      <c r="A27" s="77" t="s">
        <v>137</v>
      </c>
      <c r="B27" s="77"/>
      <c r="C27" s="77"/>
      <c r="D27" s="77"/>
      <c r="E27" s="100" t="n">
        <f aca="false">E4-E26</f>
        <v>940</v>
      </c>
      <c r="F27" s="78" t="n">
        <f aca="false">F4-F26</f>
        <v>260</v>
      </c>
    </row>
    <row r="28" customFormat="false" ht="20.1" hidden="false" customHeight="true" outlineLevel="0" collapsed="false">
      <c r="A28" s="58"/>
      <c r="B28" s="59"/>
      <c r="C28" s="58"/>
      <c r="D28" s="58"/>
    </row>
    <row r="29" customFormat="false" ht="20.1" hidden="false" customHeight="true" outlineLevel="0" collapsed="false">
      <c r="A29" s="58"/>
      <c r="B29" s="58" t="s">
        <v>198</v>
      </c>
      <c r="C29" s="58"/>
      <c r="D29" s="58"/>
    </row>
    <row r="30" customFormat="false" ht="20.1" hidden="false" customHeight="true" outlineLevel="0" collapsed="false">
      <c r="B30" s="59"/>
      <c r="C30" s="58"/>
      <c r="D30" s="58"/>
    </row>
  </sheetData>
  <mergeCells count="7">
    <mergeCell ref="A2:F2"/>
    <mergeCell ref="A3:A4"/>
    <mergeCell ref="B3:B4"/>
    <mergeCell ref="C3:C4"/>
    <mergeCell ref="D3:D4"/>
    <mergeCell ref="A26:D26"/>
    <mergeCell ref="A27:D27"/>
  </mergeCells>
  <hyperlinks>
    <hyperlink ref="F1" location="Indice!A1" display="Índice"/>
  </hyperlinks>
  <printOptions headings="false" gridLines="false" gridLinesSet="true" horizontalCentered="false" verticalCentered="false"/>
  <pageMargins left="0.39375" right="0.3937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F92"/>
  <sheetViews>
    <sheetView showFormulas="false" showGridLines="true" showRowColHeaders="true" showZeros="true" rightToLeft="false" tabSelected="false" showOutlineSymbols="true" defaultGridColor="true" view="normal" topLeftCell="A67" colorId="64" zoomScale="100" zoomScaleNormal="100" zoomScalePageLayoutView="100" workbookViewId="0">
      <selection pane="topLeft" activeCell="F80" activeCellId="0" sqref="F80"/>
    </sheetView>
  </sheetViews>
  <sheetFormatPr defaultColWidth="9.15625" defaultRowHeight="20.1" zeroHeight="false" outlineLevelRow="0" outlineLevelCol="0"/>
  <cols>
    <col collapsed="false" customWidth="true" hidden="false" outlineLevel="0" max="1" min="1" style="58" width="21.29"/>
    <col collapsed="false" customWidth="true" hidden="false" outlineLevel="0" max="2" min="2" style="59" width="41.15"/>
    <col collapsed="false" customWidth="true" hidden="false" outlineLevel="0" max="3" min="3" style="58" width="15.15"/>
    <col collapsed="false" customWidth="true" hidden="false" outlineLevel="0" max="4" min="4" style="58" width="24.86"/>
    <col collapsed="false" customWidth="true" hidden="false" outlineLevel="0" max="5" min="5" style="17" width="12.57"/>
    <col collapsed="false" customWidth="true" hidden="false" outlineLevel="0" max="6" min="6" style="17" width="14.28"/>
    <col collapsed="false" customWidth="false" hidden="false" outlineLevel="0" max="1024" min="7" style="17" width="9.14"/>
  </cols>
  <sheetData>
    <row r="1" customFormat="false" ht="20.1" hidden="false" customHeight="true" outlineLevel="0" collapsed="false">
      <c r="A1" s="60" t="s">
        <v>28</v>
      </c>
      <c r="B1" s="200" t="s">
        <v>472</v>
      </c>
      <c r="C1" s="201"/>
      <c r="D1" s="201"/>
      <c r="E1" s="202"/>
      <c r="F1" s="20" t="s">
        <v>111</v>
      </c>
    </row>
    <row r="2" customFormat="false" ht="20.1" hidden="false" customHeight="true" outlineLevel="0" collapsed="false">
      <c r="A2" s="64"/>
      <c r="B2" s="64"/>
      <c r="C2" s="64"/>
      <c r="D2" s="64"/>
      <c r="E2" s="64"/>
      <c r="F2" s="64"/>
    </row>
    <row r="3" customFormat="false" ht="20.1" hidden="false" customHeight="true" outlineLevel="0" collapsed="false">
      <c r="A3" s="203" t="s">
        <v>112</v>
      </c>
      <c r="B3" s="25" t="s">
        <v>113</v>
      </c>
      <c r="C3" s="204" t="s">
        <v>114</v>
      </c>
      <c r="D3" s="204" t="s">
        <v>115</v>
      </c>
      <c r="E3" s="205" t="s">
        <v>116</v>
      </c>
      <c r="F3" s="206" t="s">
        <v>117</v>
      </c>
    </row>
    <row r="4" customFormat="false" ht="20.1" hidden="false" customHeight="true" outlineLevel="0" collapsed="false">
      <c r="A4" s="203"/>
      <c r="B4" s="25"/>
      <c r="C4" s="204"/>
      <c r="D4" s="204"/>
      <c r="E4" s="207" t="n">
        <v>2600</v>
      </c>
      <c r="F4" s="208" t="n">
        <v>139545.54</v>
      </c>
    </row>
    <row r="5" customFormat="false" ht="20.1" hidden="false" customHeight="true" outlineLevel="0" collapsed="false">
      <c r="A5" s="209" t="s">
        <v>473</v>
      </c>
      <c r="B5" s="44" t="s">
        <v>474</v>
      </c>
      <c r="C5" s="209" t="s">
        <v>120</v>
      </c>
      <c r="D5" s="209" t="s">
        <v>121</v>
      </c>
      <c r="E5" s="210"/>
      <c r="F5" s="211" t="n">
        <v>1705.78</v>
      </c>
    </row>
    <row r="6" customFormat="false" ht="20.1" hidden="false" customHeight="true" outlineLevel="0" collapsed="false">
      <c r="A6" s="209" t="s">
        <v>475</v>
      </c>
      <c r="B6" s="44" t="s">
        <v>476</v>
      </c>
      <c r="C6" s="209" t="s">
        <v>120</v>
      </c>
      <c r="D6" s="209" t="s">
        <v>121</v>
      </c>
      <c r="E6" s="210"/>
      <c r="F6" s="211" t="n">
        <v>1382.71</v>
      </c>
    </row>
    <row r="7" customFormat="false" ht="20.1" hidden="false" customHeight="true" outlineLevel="0" collapsed="false">
      <c r="A7" s="209" t="s">
        <v>477</v>
      </c>
      <c r="B7" s="44" t="s">
        <v>478</v>
      </c>
      <c r="C7" s="209" t="s">
        <v>120</v>
      </c>
      <c r="D7" s="209" t="s">
        <v>121</v>
      </c>
      <c r="E7" s="210"/>
      <c r="F7" s="211" t="n">
        <v>1377.81</v>
      </c>
    </row>
    <row r="8" customFormat="false" ht="20.1" hidden="false" customHeight="true" outlineLevel="0" collapsed="false">
      <c r="A8" s="209" t="s">
        <v>479</v>
      </c>
      <c r="B8" s="44" t="s">
        <v>480</v>
      </c>
      <c r="C8" s="209" t="s">
        <v>141</v>
      </c>
      <c r="D8" s="209" t="s">
        <v>121</v>
      </c>
      <c r="E8" s="210"/>
      <c r="F8" s="211" t="n">
        <v>2118.96</v>
      </c>
    </row>
    <row r="9" customFormat="false" ht="19.5" hidden="false" customHeight="true" outlineLevel="0" collapsed="false">
      <c r="A9" s="209" t="s">
        <v>481</v>
      </c>
      <c r="B9" s="44" t="s">
        <v>482</v>
      </c>
      <c r="C9" s="209" t="s">
        <v>124</v>
      </c>
      <c r="D9" s="209" t="s">
        <v>125</v>
      </c>
      <c r="E9" s="210"/>
      <c r="F9" s="211" t="n">
        <v>4000</v>
      </c>
    </row>
    <row r="10" customFormat="false" ht="20.1" hidden="false" customHeight="true" outlineLevel="0" collapsed="false">
      <c r="A10" s="209" t="s">
        <v>483</v>
      </c>
      <c r="B10" s="44" t="s">
        <v>474</v>
      </c>
      <c r="C10" s="209" t="s">
        <v>124</v>
      </c>
      <c r="D10" s="209" t="s">
        <v>125</v>
      </c>
      <c r="E10" s="210"/>
      <c r="F10" s="211" t="n">
        <v>4000</v>
      </c>
    </row>
    <row r="11" customFormat="false" ht="20.1" hidden="false" customHeight="true" outlineLevel="0" collapsed="false">
      <c r="A11" s="209" t="s">
        <v>484</v>
      </c>
      <c r="B11" s="44" t="s">
        <v>485</v>
      </c>
      <c r="C11" s="209" t="s">
        <v>124</v>
      </c>
      <c r="D11" s="209" t="s">
        <v>125</v>
      </c>
      <c r="E11" s="210"/>
      <c r="F11" s="211" t="n">
        <v>503.16</v>
      </c>
    </row>
    <row r="12" customFormat="false" ht="20.1" hidden="false" customHeight="true" outlineLevel="0" collapsed="false">
      <c r="A12" s="209" t="s">
        <v>486</v>
      </c>
      <c r="B12" s="44" t="s">
        <v>487</v>
      </c>
      <c r="C12" s="209" t="s">
        <v>124</v>
      </c>
      <c r="D12" s="209" t="s">
        <v>125</v>
      </c>
      <c r="E12" s="210"/>
      <c r="F12" s="211" t="n">
        <v>1583.44</v>
      </c>
    </row>
    <row r="13" customFormat="false" ht="20.1" hidden="false" customHeight="true" outlineLevel="0" collapsed="false">
      <c r="A13" s="209" t="s">
        <v>488</v>
      </c>
      <c r="B13" s="44" t="s">
        <v>489</v>
      </c>
      <c r="C13" s="209" t="s">
        <v>124</v>
      </c>
      <c r="D13" s="209" t="s">
        <v>125</v>
      </c>
      <c r="E13" s="210"/>
      <c r="F13" s="211" t="n">
        <v>1279</v>
      </c>
    </row>
    <row r="14" customFormat="false" ht="20.1" hidden="false" customHeight="true" outlineLevel="0" collapsed="false">
      <c r="A14" s="209" t="s">
        <v>490</v>
      </c>
      <c r="B14" s="44" t="s">
        <v>491</v>
      </c>
      <c r="C14" s="209" t="s">
        <v>124</v>
      </c>
      <c r="D14" s="209" t="s">
        <v>125</v>
      </c>
      <c r="E14" s="210"/>
      <c r="F14" s="211" t="n">
        <v>2800</v>
      </c>
    </row>
    <row r="15" customFormat="false" ht="20.1" hidden="false" customHeight="true" outlineLevel="0" collapsed="false">
      <c r="A15" s="209" t="s">
        <v>492</v>
      </c>
      <c r="B15" s="44" t="s">
        <v>493</v>
      </c>
      <c r="C15" s="209" t="s">
        <v>279</v>
      </c>
      <c r="D15" s="209" t="s">
        <v>133</v>
      </c>
      <c r="E15" s="210"/>
      <c r="F15" s="211" t="n">
        <v>1058.83</v>
      </c>
    </row>
    <row r="16" customFormat="false" ht="20.1" hidden="false" customHeight="true" outlineLevel="0" collapsed="false">
      <c r="A16" s="209" t="s">
        <v>494</v>
      </c>
      <c r="B16" s="44" t="s">
        <v>495</v>
      </c>
      <c r="C16" s="209" t="s">
        <v>124</v>
      </c>
      <c r="D16" s="209" t="s">
        <v>125</v>
      </c>
      <c r="E16" s="210"/>
      <c r="F16" s="211" t="n">
        <v>317.42</v>
      </c>
    </row>
    <row r="17" customFormat="false" ht="20.1" hidden="false" customHeight="true" outlineLevel="0" collapsed="false">
      <c r="A17" s="212" t="s">
        <v>496</v>
      </c>
      <c r="B17" s="195" t="s">
        <v>497</v>
      </c>
      <c r="C17" s="212" t="s">
        <v>124</v>
      </c>
      <c r="D17" s="212" t="s">
        <v>125</v>
      </c>
      <c r="E17" s="213"/>
      <c r="F17" s="211" t="n">
        <v>3000</v>
      </c>
    </row>
    <row r="18" customFormat="false" ht="20.1" hidden="false" customHeight="true" outlineLevel="0" collapsed="false">
      <c r="A18" s="43" t="s">
        <v>498</v>
      </c>
      <c r="B18" s="44" t="s">
        <v>499</v>
      </c>
      <c r="C18" s="43" t="s">
        <v>124</v>
      </c>
      <c r="D18" s="43" t="s">
        <v>125</v>
      </c>
      <c r="E18" s="196"/>
      <c r="F18" s="47" t="n">
        <v>3000</v>
      </c>
    </row>
    <row r="19" customFormat="false" ht="20.1" hidden="false" customHeight="true" outlineLevel="0" collapsed="false">
      <c r="A19" s="43" t="s">
        <v>500</v>
      </c>
      <c r="B19" s="44" t="s">
        <v>501</v>
      </c>
      <c r="C19" s="43" t="s">
        <v>124</v>
      </c>
      <c r="D19" s="43" t="s">
        <v>125</v>
      </c>
      <c r="E19" s="196"/>
      <c r="F19" s="47" t="n">
        <v>193.85</v>
      </c>
    </row>
    <row r="20" customFormat="false" ht="20.1" hidden="false" customHeight="true" outlineLevel="0" collapsed="false">
      <c r="A20" s="43" t="s">
        <v>502</v>
      </c>
      <c r="B20" s="44" t="s">
        <v>503</v>
      </c>
      <c r="C20" s="43" t="s">
        <v>279</v>
      </c>
      <c r="D20" s="43" t="s">
        <v>133</v>
      </c>
      <c r="E20" s="196"/>
      <c r="F20" s="47" t="n">
        <v>2000</v>
      </c>
    </row>
    <row r="21" customFormat="false" ht="20.1" hidden="false" customHeight="true" outlineLevel="0" collapsed="false">
      <c r="A21" s="43" t="s">
        <v>504</v>
      </c>
      <c r="B21" s="44" t="s">
        <v>505</v>
      </c>
      <c r="C21" s="43" t="s">
        <v>279</v>
      </c>
      <c r="D21" s="43" t="s">
        <v>133</v>
      </c>
      <c r="E21" s="196"/>
      <c r="F21" s="47" t="n">
        <v>2000</v>
      </c>
    </row>
    <row r="22" customFormat="false" ht="20.1" hidden="false" customHeight="true" outlineLevel="0" collapsed="false">
      <c r="A22" s="43" t="s">
        <v>506</v>
      </c>
      <c r="B22" s="44" t="s">
        <v>507</v>
      </c>
      <c r="C22" s="43" t="s">
        <v>279</v>
      </c>
      <c r="D22" s="43" t="s">
        <v>133</v>
      </c>
      <c r="E22" s="196"/>
      <c r="F22" s="47" t="n">
        <v>1447</v>
      </c>
    </row>
    <row r="23" customFormat="false" ht="20.1" hidden="false" customHeight="true" outlineLevel="0" collapsed="false">
      <c r="A23" s="43" t="s">
        <v>508</v>
      </c>
      <c r="B23" s="44" t="s">
        <v>509</v>
      </c>
      <c r="C23" s="43" t="s">
        <v>279</v>
      </c>
      <c r="D23" s="43" t="s">
        <v>133</v>
      </c>
      <c r="E23" s="196"/>
      <c r="F23" s="47" t="n">
        <v>600</v>
      </c>
    </row>
    <row r="24" customFormat="false" ht="20.1" hidden="false" customHeight="true" outlineLevel="0" collapsed="false">
      <c r="A24" s="193" t="s">
        <v>510</v>
      </c>
      <c r="B24" s="195" t="s">
        <v>511</v>
      </c>
      <c r="C24" s="193" t="s">
        <v>279</v>
      </c>
      <c r="D24" s="193" t="s">
        <v>133</v>
      </c>
      <c r="E24" s="214"/>
      <c r="F24" s="47" t="n">
        <v>2000</v>
      </c>
    </row>
    <row r="25" customFormat="false" ht="20.1" hidden="false" customHeight="true" outlineLevel="0" collapsed="false">
      <c r="A25" s="43" t="s">
        <v>512</v>
      </c>
      <c r="B25" s="44" t="s">
        <v>513</v>
      </c>
      <c r="C25" s="43" t="s">
        <v>279</v>
      </c>
      <c r="D25" s="43" t="s">
        <v>133</v>
      </c>
      <c r="E25" s="215"/>
      <c r="F25" s="47" t="n">
        <v>600</v>
      </c>
    </row>
    <row r="26" customFormat="false" ht="20.1" hidden="false" customHeight="true" outlineLevel="0" collapsed="false">
      <c r="A26" s="43" t="s">
        <v>514</v>
      </c>
      <c r="B26" s="44" t="s">
        <v>515</v>
      </c>
      <c r="C26" s="43" t="s">
        <v>124</v>
      </c>
      <c r="D26" s="43" t="s">
        <v>125</v>
      </c>
      <c r="E26" s="215"/>
      <c r="F26" s="47" t="n">
        <v>500</v>
      </c>
    </row>
    <row r="27" customFormat="false" ht="20.1" hidden="false" customHeight="true" outlineLevel="0" collapsed="false">
      <c r="A27" s="43" t="s">
        <v>516</v>
      </c>
      <c r="B27" s="44" t="s">
        <v>517</v>
      </c>
      <c r="C27" s="43" t="s">
        <v>124</v>
      </c>
      <c r="D27" s="43" t="s">
        <v>125</v>
      </c>
      <c r="E27" s="196"/>
      <c r="F27" s="47" t="n">
        <v>1500</v>
      </c>
    </row>
    <row r="28" customFormat="false" ht="20.1" hidden="false" customHeight="true" outlineLevel="0" collapsed="false">
      <c r="A28" s="43" t="s">
        <v>518</v>
      </c>
      <c r="B28" s="44" t="s">
        <v>519</v>
      </c>
      <c r="C28" s="43" t="s">
        <v>279</v>
      </c>
      <c r="D28" s="43" t="s">
        <v>133</v>
      </c>
      <c r="E28" s="196"/>
      <c r="F28" s="47" t="n">
        <v>650</v>
      </c>
    </row>
    <row r="29" customFormat="false" ht="20.1" hidden="false" customHeight="true" outlineLevel="0" collapsed="false">
      <c r="A29" s="43" t="s">
        <v>520</v>
      </c>
      <c r="B29" s="44" t="s">
        <v>476</v>
      </c>
      <c r="C29" s="43" t="s">
        <v>124</v>
      </c>
      <c r="D29" s="43" t="s">
        <v>125</v>
      </c>
      <c r="E29" s="196"/>
      <c r="F29" s="47" t="n">
        <v>300</v>
      </c>
    </row>
    <row r="30" customFormat="false" ht="20.1" hidden="false" customHeight="true" outlineLevel="0" collapsed="false">
      <c r="A30" s="43" t="s">
        <v>521</v>
      </c>
      <c r="B30" s="44" t="s">
        <v>522</v>
      </c>
      <c r="C30" s="43" t="s">
        <v>124</v>
      </c>
      <c r="D30" s="43" t="s">
        <v>125</v>
      </c>
      <c r="E30" s="196"/>
      <c r="F30" s="47" t="n">
        <v>4000</v>
      </c>
    </row>
    <row r="31" customFormat="false" ht="20.1" hidden="false" customHeight="true" outlineLevel="0" collapsed="false">
      <c r="A31" s="43" t="s">
        <v>523</v>
      </c>
      <c r="B31" s="44" t="s">
        <v>524</v>
      </c>
      <c r="C31" s="43" t="s">
        <v>279</v>
      </c>
      <c r="D31" s="43" t="s">
        <v>133</v>
      </c>
      <c r="E31" s="196"/>
      <c r="F31" s="47" t="n">
        <v>688.13</v>
      </c>
    </row>
    <row r="32" customFormat="false" ht="20.1" hidden="false" customHeight="true" outlineLevel="0" collapsed="false">
      <c r="A32" s="43" t="s">
        <v>525</v>
      </c>
      <c r="B32" s="44" t="s">
        <v>526</v>
      </c>
      <c r="C32" s="43" t="s">
        <v>279</v>
      </c>
      <c r="D32" s="43" t="s">
        <v>133</v>
      </c>
      <c r="E32" s="196"/>
      <c r="F32" s="47" t="n">
        <v>1000</v>
      </c>
    </row>
    <row r="33" customFormat="false" ht="20.1" hidden="false" customHeight="true" outlineLevel="0" collapsed="false">
      <c r="A33" s="43" t="s">
        <v>527</v>
      </c>
      <c r="B33" s="44" t="s">
        <v>487</v>
      </c>
      <c r="C33" s="43" t="s">
        <v>124</v>
      </c>
      <c r="D33" s="43" t="s">
        <v>125</v>
      </c>
      <c r="E33" s="196"/>
      <c r="F33" s="47" t="n">
        <v>4000</v>
      </c>
    </row>
    <row r="34" customFormat="false" ht="20.1" hidden="false" customHeight="true" outlineLevel="0" collapsed="false">
      <c r="A34" s="43" t="s">
        <v>528</v>
      </c>
      <c r="B34" s="44" t="s">
        <v>482</v>
      </c>
      <c r="C34" s="43" t="s">
        <v>124</v>
      </c>
      <c r="D34" s="43" t="s">
        <v>125</v>
      </c>
      <c r="E34" s="196"/>
      <c r="F34" s="47" t="n">
        <v>2500</v>
      </c>
    </row>
    <row r="35" customFormat="false" ht="20.1" hidden="false" customHeight="true" outlineLevel="0" collapsed="false">
      <c r="A35" s="43" t="s">
        <v>529</v>
      </c>
      <c r="B35" s="44" t="s">
        <v>530</v>
      </c>
      <c r="C35" s="43" t="s">
        <v>124</v>
      </c>
      <c r="D35" s="43" t="s">
        <v>125</v>
      </c>
      <c r="E35" s="196"/>
      <c r="F35" s="47" t="n">
        <v>493.63</v>
      </c>
    </row>
    <row r="36" customFormat="false" ht="20.1" hidden="false" customHeight="true" outlineLevel="0" collapsed="false">
      <c r="A36" s="43" t="s">
        <v>531</v>
      </c>
      <c r="B36" s="44" t="s">
        <v>532</v>
      </c>
      <c r="C36" s="43" t="s">
        <v>279</v>
      </c>
      <c r="D36" s="43" t="s">
        <v>133</v>
      </c>
      <c r="E36" s="196"/>
      <c r="F36" s="47" t="n">
        <v>700</v>
      </c>
    </row>
    <row r="37" customFormat="false" ht="20.1" hidden="false" customHeight="true" outlineLevel="0" collapsed="false">
      <c r="A37" s="212" t="s">
        <v>533</v>
      </c>
      <c r="B37" s="195" t="s">
        <v>534</v>
      </c>
      <c r="C37" s="212" t="s">
        <v>124</v>
      </c>
      <c r="D37" s="212" t="s">
        <v>125</v>
      </c>
      <c r="E37" s="213"/>
      <c r="F37" s="211" t="n">
        <v>4000</v>
      </c>
    </row>
    <row r="38" customFormat="false" ht="18" hidden="false" customHeight="true" outlineLevel="0" collapsed="false">
      <c r="A38" s="209" t="s">
        <v>535</v>
      </c>
      <c r="B38" s="44" t="s">
        <v>482</v>
      </c>
      <c r="C38" s="209" t="s">
        <v>124</v>
      </c>
      <c r="D38" s="209" t="s">
        <v>125</v>
      </c>
      <c r="E38" s="210"/>
      <c r="F38" s="211" t="n">
        <v>4000</v>
      </c>
    </row>
    <row r="39" customFormat="false" ht="20.1" hidden="false" customHeight="true" outlineLevel="0" collapsed="false">
      <c r="A39" s="188" t="s">
        <v>536</v>
      </c>
      <c r="B39" s="189" t="s">
        <v>537</v>
      </c>
      <c r="C39" s="190" t="s">
        <v>116</v>
      </c>
      <c r="D39" s="191" t="s">
        <v>125</v>
      </c>
      <c r="E39" s="216" t="n">
        <v>2600</v>
      </c>
      <c r="F39" s="217"/>
    </row>
    <row r="40" customFormat="false" ht="20.1" hidden="false" customHeight="true" outlineLevel="0" collapsed="false">
      <c r="A40" s="188" t="s">
        <v>538</v>
      </c>
      <c r="B40" s="189" t="s">
        <v>476</v>
      </c>
      <c r="C40" s="190" t="s">
        <v>124</v>
      </c>
      <c r="D40" s="191" t="s">
        <v>125</v>
      </c>
      <c r="E40" s="216"/>
      <c r="F40" s="217" t="n">
        <v>4000</v>
      </c>
    </row>
    <row r="41" customFormat="false" ht="20.1" hidden="false" customHeight="true" outlineLevel="0" collapsed="false">
      <c r="A41" s="188" t="s">
        <v>539</v>
      </c>
      <c r="B41" s="189" t="s">
        <v>540</v>
      </c>
      <c r="C41" s="190" t="s">
        <v>279</v>
      </c>
      <c r="D41" s="191" t="s">
        <v>133</v>
      </c>
      <c r="E41" s="216"/>
      <c r="F41" s="217" t="n">
        <v>1530</v>
      </c>
    </row>
    <row r="42" customFormat="false" ht="20.1" hidden="false" customHeight="true" outlineLevel="0" collapsed="false">
      <c r="A42" s="188" t="s">
        <v>541</v>
      </c>
      <c r="B42" s="189" t="s">
        <v>542</v>
      </c>
      <c r="C42" s="190" t="s">
        <v>124</v>
      </c>
      <c r="D42" s="191" t="s">
        <v>125</v>
      </c>
      <c r="E42" s="216"/>
      <c r="F42" s="217" t="n">
        <v>1627.5</v>
      </c>
    </row>
    <row r="43" customFormat="false" ht="20.1" hidden="false" customHeight="true" outlineLevel="0" collapsed="false">
      <c r="A43" s="188" t="s">
        <v>543</v>
      </c>
      <c r="B43" s="189" t="s">
        <v>544</v>
      </c>
      <c r="C43" s="190" t="s">
        <v>279</v>
      </c>
      <c r="D43" s="191" t="s">
        <v>133</v>
      </c>
      <c r="E43" s="216"/>
      <c r="F43" s="217" t="n">
        <v>2000</v>
      </c>
    </row>
    <row r="44" customFormat="false" ht="20.1" hidden="false" customHeight="true" outlineLevel="0" collapsed="false">
      <c r="A44" s="188" t="s">
        <v>545</v>
      </c>
      <c r="B44" s="189" t="s">
        <v>482</v>
      </c>
      <c r="C44" s="190" t="s">
        <v>124</v>
      </c>
      <c r="D44" s="191" t="s">
        <v>125</v>
      </c>
      <c r="E44" s="216"/>
      <c r="F44" s="217" t="n">
        <v>4000</v>
      </c>
    </row>
    <row r="45" customFormat="false" ht="20.1" hidden="false" customHeight="true" outlineLevel="0" collapsed="false">
      <c r="A45" s="188" t="s">
        <v>546</v>
      </c>
      <c r="B45" s="189" t="s">
        <v>474</v>
      </c>
      <c r="C45" s="190" t="s">
        <v>124</v>
      </c>
      <c r="D45" s="191" t="s">
        <v>125</v>
      </c>
      <c r="E45" s="216"/>
      <c r="F45" s="217" t="n">
        <v>2650</v>
      </c>
    </row>
    <row r="46" customFormat="false" ht="20.1" hidden="false" customHeight="true" outlineLevel="0" collapsed="false">
      <c r="A46" s="188" t="s">
        <v>547</v>
      </c>
      <c r="B46" s="189" t="s">
        <v>548</v>
      </c>
      <c r="C46" s="190" t="s">
        <v>141</v>
      </c>
      <c r="D46" s="191" t="s">
        <v>121</v>
      </c>
      <c r="E46" s="216"/>
      <c r="F46" s="217" t="n">
        <v>2308.78</v>
      </c>
    </row>
    <row r="47" customFormat="false" ht="20.1" hidden="false" customHeight="true" outlineLevel="0" collapsed="false">
      <c r="A47" s="188" t="s">
        <v>549</v>
      </c>
      <c r="B47" s="189" t="s">
        <v>530</v>
      </c>
      <c r="C47" s="190" t="s">
        <v>124</v>
      </c>
      <c r="D47" s="191" t="s">
        <v>125</v>
      </c>
      <c r="E47" s="216"/>
      <c r="F47" s="217" t="n">
        <v>251.28</v>
      </c>
    </row>
    <row r="48" customFormat="false" ht="20.1" hidden="false" customHeight="true" outlineLevel="0" collapsed="false">
      <c r="A48" s="188" t="s">
        <v>550</v>
      </c>
      <c r="B48" s="189" t="s">
        <v>530</v>
      </c>
      <c r="C48" s="190" t="s">
        <v>124</v>
      </c>
      <c r="D48" s="191" t="s">
        <v>125</v>
      </c>
      <c r="E48" s="216"/>
      <c r="F48" s="217" t="n">
        <v>527</v>
      </c>
    </row>
    <row r="49" customFormat="false" ht="20.1" hidden="false" customHeight="true" outlineLevel="0" collapsed="false">
      <c r="A49" s="188" t="s">
        <v>551</v>
      </c>
      <c r="B49" s="189" t="s">
        <v>447</v>
      </c>
      <c r="C49" s="190" t="s">
        <v>124</v>
      </c>
      <c r="D49" s="191" t="s">
        <v>125</v>
      </c>
      <c r="E49" s="216"/>
      <c r="F49" s="217" t="n">
        <v>3000</v>
      </c>
    </row>
    <row r="50" customFormat="false" ht="20.1" hidden="false" customHeight="true" outlineLevel="0" collapsed="false">
      <c r="A50" s="188" t="s">
        <v>552</v>
      </c>
      <c r="B50" s="189" t="s">
        <v>553</v>
      </c>
      <c r="C50" s="190" t="s">
        <v>124</v>
      </c>
      <c r="D50" s="191" t="s">
        <v>125</v>
      </c>
      <c r="E50" s="216"/>
      <c r="F50" s="217" t="n">
        <v>4000</v>
      </c>
    </row>
    <row r="51" customFormat="false" ht="20.1" hidden="false" customHeight="true" outlineLevel="0" collapsed="false">
      <c r="A51" s="188" t="s">
        <v>554</v>
      </c>
      <c r="B51" s="189" t="s">
        <v>450</v>
      </c>
      <c r="C51" s="190" t="s">
        <v>124</v>
      </c>
      <c r="D51" s="191" t="s">
        <v>125</v>
      </c>
      <c r="E51" s="216"/>
      <c r="F51" s="217" t="n">
        <v>1000</v>
      </c>
    </row>
    <row r="52" customFormat="false" ht="20.1" hidden="false" customHeight="true" outlineLevel="0" collapsed="false">
      <c r="A52" s="188" t="s">
        <v>555</v>
      </c>
      <c r="B52" s="189" t="s">
        <v>499</v>
      </c>
      <c r="C52" s="190" t="s">
        <v>124</v>
      </c>
      <c r="D52" s="191" t="s">
        <v>125</v>
      </c>
      <c r="E52" s="216"/>
      <c r="F52" s="217" t="n">
        <v>2500</v>
      </c>
    </row>
    <row r="53" customFormat="false" ht="20.1" hidden="false" customHeight="true" outlineLevel="0" collapsed="false">
      <c r="A53" s="188" t="s">
        <v>556</v>
      </c>
      <c r="B53" s="189" t="s">
        <v>515</v>
      </c>
      <c r="C53" s="190" t="s">
        <v>124</v>
      </c>
      <c r="D53" s="191" t="s">
        <v>125</v>
      </c>
      <c r="E53" s="216"/>
      <c r="F53" s="217" t="n">
        <v>2000</v>
      </c>
    </row>
    <row r="54" customFormat="false" ht="20.1" hidden="false" customHeight="true" outlineLevel="0" collapsed="false">
      <c r="A54" s="188" t="s">
        <v>557</v>
      </c>
      <c r="B54" s="189" t="s">
        <v>558</v>
      </c>
      <c r="C54" s="190" t="s">
        <v>124</v>
      </c>
      <c r="D54" s="191" t="s">
        <v>125</v>
      </c>
      <c r="E54" s="216"/>
      <c r="F54" s="217" t="n">
        <v>3000</v>
      </c>
    </row>
    <row r="55" customFormat="false" ht="20.1" hidden="false" customHeight="true" outlineLevel="0" collapsed="false">
      <c r="A55" s="188" t="s">
        <v>559</v>
      </c>
      <c r="B55" s="189" t="s">
        <v>560</v>
      </c>
      <c r="C55" s="190" t="s">
        <v>124</v>
      </c>
      <c r="D55" s="191" t="s">
        <v>125</v>
      </c>
      <c r="E55" s="216"/>
      <c r="F55" s="217" t="n">
        <v>4000</v>
      </c>
    </row>
    <row r="56" customFormat="false" ht="20.1" hidden="false" customHeight="true" outlineLevel="0" collapsed="false">
      <c r="A56" s="188" t="s">
        <v>561</v>
      </c>
      <c r="B56" s="189" t="s">
        <v>562</v>
      </c>
      <c r="C56" s="190" t="s">
        <v>279</v>
      </c>
      <c r="D56" s="191" t="s">
        <v>133</v>
      </c>
      <c r="E56" s="216"/>
      <c r="F56" s="217" t="n">
        <v>2000</v>
      </c>
    </row>
    <row r="57" customFormat="false" ht="20.1" hidden="false" customHeight="true" outlineLevel="0" collapsed="false">
      <c r="A57" s="188" t="s">
        <v>563</v>
      </c>
      <c r="B57" s="189" t="s">
        <v>517</v>
      </c>
      <c r="C57" s="190" t="s">
        <v>124</v>
      </c>
      <c r="D57" s="191" t="s">
        <v>125</v>
      </c>
      <c r="E57" s="216"/>
      <c r="F57" s="217" t="n">
        <v>500</v>
      </c>
    </row>
    <row r="58" customFormat="false" ht="20.1" hidden="false" customHeight="true" outlineLevel="0" collapsed="false">
      <c r="A58" s="188" t="s">
        <v>564</v>
      </c>
      <c r="B58" s="189" t="s">
        <v>517</v>
      </c>
      <c r="C58" s="190" t="s">
        <v>124</v>
      </c>
      <c r="D58" s="191" t="s">
        <v>125</v>
      </c>
      <c r="E58" s="216"/>
      <c r="F58" s="217" t="n">
        <v>600</v>
      </c>
    </row>
    <row r="59" customFormat="false" ht="20.1" hidden="false" customHeight="true" outlineLevel="0" collapsed="false">
      <c r="A59" s="188" t="s">
        <v>565</v>
      </c>
      <c r="B59" s="189" t="s">
        <v>566</v>
      </c>
      <c r="C59" s="190" t="s">
        <v>124</v>
      </c>
      <c r="D59" s="191" t="s">
        <v>125</v>
      </c>
      <c r="E59" s="216"/>
      <c r="F59" s="217" t="n">
        <v>500</v>
      </c>
    </row>
    <row r="60" customFormat="false" ht="20.1" hidden="false" customHeight="true" outlineLevel="0" collapsed="false">
      <c r="A60" s="188" t="s">
        <v>567</v>
      </c>
      <c r="B60" s="189" t="s">
        <v>566</v>
      </c>
      <c r="C60" s="190" t="s">
        <v>124</v>
      </c>
      <c r="D60" s="191" t="s">
        <v>125</v>
      </c>
      <c r="E60" s="216"/>
      <c r="F60" s="217" t="n">
        <v>700</v>
      </c>
    </row>
    <row r="61" customFormat="false" ht="20.1" hidden="false" customHeight="true" outlineLevel="0" collapsed="false">
      <c r="A61" s="188" t="s">
        <v>568</v>
      </c>
      <c r="B61" s="189" t="s">
        <v>530</v>
      </c>
      <c r="C61" s="190" t="s">
        <v>124</v>
      </c>
      <c r="D61" s="191" t="s">
        <v>125</v>
      </c>
      <c r="E61" s="216"/>
      <c r="F61" s="217" t="n">
        <v>291.33</v>
      </c>
    </row>
    <row r="62" customFormat="false" ht="20.1" hidden="false" customHeight="true" outlineLevel="0" collapsed="false">
      <c r="A62" s="188" t="s">
        <v>569</v>
      </c>
      <c r="B62" s="189" t="s">
        <v>530</v>
      </c>
      <c r="C62" s="190" t="s">
        <v>124</v>
      </c>
      <c r="D62" s="191" t="s">
        <v>125</v>
      </c>
      <c r="E62" s="216"/>
      <c r="F62" s="217" t="n">
        <v>622.83</v>
      </c>
    </row>
    <row r="63" customFormat="false" ht="20.1" hidden="false" customHeight="true" outlineLevel="0" collapsed="false">
      <c r="A63" s="188" t="s">
        <v>570</v>
      </c>
      <c r="B63" s="189" t="s">
        <v>497</v>
      </c>
      <c r="C63" s="190" t="s">
        <v>124</v>
      </c>
      <c r="D63" s="191" t="s">
        <v>125</v>
      </c>
      <c r="E63" s="216"/>
      <c r="F63" s="217" t="n">
        <v>450</v>
      </c>
    </row>
    <row r="64" customFormat="false" ht="20.1" hidden="false" customHeight="true" outlineLevel="0" collapsed="false">
      <c r="A64" s="188" t="s">
        <v>571</v>
      </c>
      <c r="B64" s="189" t="s">
        <v>476</v>
      </c>
      <c r="C64" s="190" t="s">
        <v>124</v>
      </c>
      <c r="D64" s="191" t="s">
        <v>125</v>
      </c>
      <c r="E64" s="216"/>
      <c r="F64" s="217" t="n">
        <v>727.36</v>
      </c>
    </row>
    <row r="65" customFormat="false" ht="20.1" hidden="false" customHeight="true" outlineLevel="0" collapsed="false">
      <c r="A65" s="188" t="s">
        <v>572</v>
      </c>
      <c r="B65" s="189" t="s">
        <v>447</v>
      </c>
      <c r="C65" s="190" t="s">
        <v>124</v>
      </c>
      <c r="D65" s="191" t="s">
        <v>125</v>
      </c>
      <c r="E65" s="216"/>
      <c r="F65" s="217" t="n">
        <v>4000</v>
      </c>
    </row>
    <row r="66" customFormat="false" ht="20.1" hidden="false" customHeight="true" outlineLevel="0" collapsed="false">
      <c r="A66" s="188" t="s">
        <v>573</v>
      </c>
      <c r="B66" s="189" t="s">
        <v>476</v>
      </c>
      <c r="C66" s="190" t="s">
        <v>124</v>
      </c>
      <c r="D66" s="191" t="s">
        <v>125</v>
      </c>
      <c r="E66" s="216"/>
      <c r="F66" s="217" t="n">
        <v>1600</v>
      </c>
    </row>
    <row r="67" customFormat="false" ht="20.1" hidden="false" customHeight="true" outlineLevel="0" collapsed="false">
      <c r="A67" s="188" t="s">
        <v>574</v>
      </c>
      <c r="B67" s="189" t="s">
        <v>450</v>
      </c>
      <c r="C67" s="190" t="s">
        <v>124</v>
      </c>
      <c r="D67" s="191" t="s">
        <v>125</v>
      </c>
      <c r="E67" s="216"/>
      <c r="F67" s="217" t="n">
        <v>280</v>
      </c>
    </row>
    <row r="68" customFormat="false" ht="20.1" hidden="false" customHeight="true" outlineLevel="0" collapsed="false">
      <c r="A68" s="188" t="s">
        <v>575</v>
      </c>
      <c r="B68" s="189" t="s">
        <v>497</v>
      </c>
      <c r="C68" s="190" t="s">
        <v>124</v>
      </c>
      <c r="D68" s="191" t="s">
        <v>125</v>
      </c>
      <c r="E68" s="216"/>
      <c r="F68" s="217" t="n">
        <v>4000</v>
      </c>
    </row>
    <row r="69" customFormat="false" ht="20.1" hidden="false" customHeight="true" outlineLevel="0" collapsed="false">
      <c r="A69" s="188" t="s">
        <v>576</v>
      </c>
      <c r="B69" s="189" t="s">
        <v>577</v>
      </c>
      <c r="C69" s="190" t="s">
        <v>279</v>
      </c>
      <c r="D69" s="191" t="s">
        <v>133</v>
      </c>
      <c r="E69" s="216"/>
      <c r="F69" s="217" t="n">
        <v>2000</v>
      </c>
    </row>
    <row r="70" customFormat="false" ht="20.1" hidden="false" customHeight="true" outlineLevel="0" collapsed="false">
      <c r="A70" s="188" t="s">
        <v>578</v>
      </c>
      <c r="B70" s="189" t="s">
        <v>579</v>
      </c>
      <c r="C70" s="190" t="s">
        <v>124</v>
      </c>
      <c r="D70" s="191" t="s">
        <v>125</v>
      </c>
      <c r="E70" s="216"/>
      <c r="F70" s="217" t="n">
        <v>4000</v>
      </c>
    </row>
    <row r="71" customFormat="false" ht="20.1" hidden="false" customHeight="true" outlineLevel="0" collapsed="false">
      <c r="A71" s="188" t="s">
        <v>580</v>
      </c>
      <c r="B71" s="189" t="s">
        <v>581</v>
      </c>
      <c r="C71" s="190" t="s">
        <v>279</v>
      </c>
      <c r="D71" s="191" t="s">
        <v>133</v>
      </c>
      <c r="E71" s="216"/>
      <c r="F71" s="217" t="n">
        <v>2000</v>
      </c>
    </row>
    <row r="72" customFormat="false" ht="20.1" hidden="false" customHeight="true" outlineLevel="0" collapsed="false">
      <c r="A72" s="188" t="s">
        <v>582</v>
      </c>
      <c r="B72" s="189" t="s">
        <v>583</v>
      </c>
      <c r="C72" s="190" t="s">
        <v>124</v>
      </c>
      <c r="D72" s="191" t="s">
        <v>125</v>
      </c>
      <c r="E72" s="216"/>
      <c r="F72" s="217" t="n">
        <v>590</v>
      </c>
    </row>
    <row r="73" customFormat="false" ht="20.1" hidden="false" customHeight="true" outlineLevel="0" collapsed="false">
      <c r="A73" s="188" t="s">
        <v>584</v>
      </c>
      <c r="B73" s="189" t="s">
        <v>542</v>
      </c>
      <c r="C73" s="190" t="s">
        <v>124</v>
      </c>
      <c r="D73" s="191" t="s">
        <v>125</v>
      </c>
      <c r="E73" s="216"/>
      <c r="F73" s="217" t="n">
        <v>1328.9</v>
      </c>
    </row>
    <row r="74" customFormat="false" ht="20.1" hidden="false" customHeight="true" outlineLevel="0" collapsed="false">
      <c r="A74" s="188" t="s">
        <v>585</v>
      </c>
      <c r="B74" s="189" t="s">
        <v>542</v>
      </c>
      <c r="C74" s="190" t="s">
        <v>124</v>
      </c>
      <c r="D74" s="191" t="s">
        <v>125</v>
      </c>
      <c r="E74" s="216"/>
      <c r="F74" s="217" t="n">
        <v>1079.73</v>
      </c>
    </row>
    <row r="75" customFormat="false" ht="20.1" hidden="false" customHeight="true" outlineLevel="0" collapsed="false">
      <c r="A75" s="188" t="s">
        <v>586</v>
      </c>
      <c r="B75" s="189" t="s">
        <v>587</v>
      </c>
      <c r="C75" s="190" t="s">
        <v>124</v>
      </c>
      <c r="D75" s="191" t="s">
        <v>125</v>
      </c>
      <c r="E75" s="216"/>
      <c r="F75" s="217" t="n">
        <v>700</v>
      </c>
    </row>
    <row r="76" customFormat="false" ht="20.1" hidden="false" customHeight="true" outlineLevel="0" collapsed="false">
      <c r="A76" s="188" t="s">
        <v>588</v>
      </c>
      <c r="B76" s="189" t="s">
        <v>589</v>
      </c>
      <c r="C76" s="190" t="s">
        <v>124</v>
      </c>
      <c r="D76" s="191" t="s">
        <v>125</v>
      </c>
      <c r="E76" s="216"/>
      <c r="F76" s="217" t="n">
        <v>4000</v>
      </c>
    </row>
    <row r="77" customFormat="false" ht="20.1" hidden="false" customHeight="true" outlineLevel="0" collapsed="false">
      <c r="A77" s="188" t="s">
        <v>590</v>
      </c>
      <c r="B77" s="189" t="s">
        <v>542</v>
      </c>
      <c r="C77" s="190" t="s">
        <v>124</v>
      </c>
      <c r="D77" s="191" t="s">
        <v>125</v>
      </c>
      <c r="E77" s="216"/>
      <c r="F77" s="217" t="n">
        <v>1328.9</v>
      </c>
    </row>
    <row r="78" customFormat="false" ht="20.1" hidden="false" customHeight="true" outlineLevel="0" collapsed="false">
      <c r="A78" s="188" t="s">
        <v>591</v>
      </c>
      <c r="B78" s="189" t="s">
        <v>592</v>
      </c>
      <c r="C78" s="190" t="s">
        <v>124</v>
      </c>
      <c r="D78" s="191" t="s">
        <v>125</v>
      </c>
      <c r="E78" s="216"/>
      <c r="F78" s="217" t="n">
        <v>1150</v>
      </c>
    </row>
    <row r="79" customFormat="false" ht="20.1" hidden="false" customHeight="true" outlineLevel="0" collapsed="false">
      <c r="A79" s="188" t="s">
        <v>593</v>
      </c>
      <c r="B79" s="189" t="s">
        <v>594</v>
      </c>
      <c r="C79" s="190" t="s">
        <v>124</v>
      </c>
      <c r="D79" s="191" t="s">
        <v>125</v>
      </c>
      <c r="E79" s="216"/>
      <c r="F79" s="217" t="n">
        <v>1150</v>
      </c>
    </row>
    <row r="80" customFormat="false" ht="20.1" hidden="false" customHeight="true" outlineLevel="0" collapsed="false">
      <c r="A80" s="188" t="s">
        <v>595</v>
      </c>
      <c r="B80" s="189" t="s">
        <v>566</v>
      </c>
      <c r="C80" s="190" t="s">
        <v>124</v>
      </c>
      <c r="D80" s="191" t="s">
        <v>125</v>
      </c>
      <c r="E80" s="216"/>
      <c r="F80" s="217" t="n">
        <v>500</v>
      </c>
    </row>
    <row r="81" customFormat="false" ht="20.1" hidden="false" customHeight="true" outlineLevel="0" collapsed="false">
      <c r="A81" s="188" t="s">
        <v>596</v>
      </c>
      <c r="B81" s="189" t="s">
        <v>597</v>
      </c>
      <c r="C81" s="190" t="s">
        <v>279</v>
      </c>
      <c r="D81" s="191" t="s">
        <v>133</v>
      </c>
      <c r="E81" s="216"/>
      <c r="F81" s="217" t="n">
        <v>1000</v>
      </c>
    </row>
    <row r="82" customFormat="false" ht="20.1" hidden="false" customHeight="true" outlineLevel="0" collapsed="false">
      <c r="A82" s="188" t="s">
        <v>598</v>
      </c>
      <c r="B82" s="189" t="s">
        <v>599</v>
      </c>
      <c r="C82" s="190" t="s">
        <v>279</v>
      </c>
      <c r="D82" s="191" t="s">
        <v>133</v>
      </c>
      <c r="E82" s="216"/>
      <c r="F82" s="217" t="n">
        <v>500</v>
      </c>
    </row>
    <row r="83" customFormat="false" ht="20.1" hidden="false" customHeight="true" outlineLevel="0" collapsed="false">
      <c r="A83" s="188" t="s">
        <v>600</v>
      </c>
      <c r="B83" s="189" t="s">
        <v>601</v>
      </c>
      <c r="C83" s="190" t="s">
        <v>279</v>
      </c>
      <c r="D83" s="191" t="s">
        <v>133</v>
      </c>
      <c r="E83" s="216"/>
      <c r="F83" s="217" t="n">
        <v>1000</v>
      </c>
    </row>
    <row r="84" customFormat="false" ht="20.1" hidden="false" customHeight="true" outlineLevel="0" collapsed="false">
      <c r="A84" s="188" t="s">
        <v>602</v>
      </c>
      <c r="B84" s="189" t="s">
        <v>524</v>
      </c>
      <c r="C84" s="190" t="s">
        <v>279</v>
      </c>
      <c r="D84" s="191" t="s">
        <v>133</v>
      </c>
      <c r="E84" s="216"/>
      <c r="F84" s="217" t="n">
        <v>800</v>
      </c>
    </row>
    <row r="85" customFormat="false" ht="20.1" hidden="false" customHeight="true" outlineLevel="0" collapsed="false">
      <c r="A85" s="188" t="s">
        <v>603</v>
      </c>
      <c r="B85" s="189" t="s">
        <v>604</v>
      </c>
      <c r="C85" s="190" t="s">
        <v>279</v>
      </c>
      <c r="D85" s="191" t="s">
        <v>133</v>
      </c>
      <c r="E85" s="216"/>
      <c r="F85" s="217" t="n">
        <v>800</v>
      </c>
    </row>
    <row r="86" customFormat="false" ht="20.1" hidden="false" customHeight="true" outlineLevel="0" collapsed="false">
      <c r="A86" s="188"/>
      <c r="B86" s="189"/>
      <c r="C86" s="190"/>
      <c r="D86" s="191"/>
      <c r="E86" s="216"/>
      <c r="F86" s="217"/>
    </row>
    <row r="87" customFormat="false" ht="20.1" hidden="false" customHeight="true" outlineLevel="0" collapsed="false">
      <c r="A87" s="188"/>
      <c r="B87" s="189"/>
      <c r="C87" s="190"/>
      <c r="D87" s="191"/>
      <c r="E87" s="216"/>
      <c r="F87" s="217"/>
    </row>
    <row r="88" customFormat="false" ht="20.1" hidden="false" customHeight="true" outlineLevel="0" collapsed="false">
      <c r="A88" s="48"/>
      <c r="B88" s="49"/>
      <c r="C88" s="50"/>
      <c r="D88" s="218"/>
      <c r="E88" s="219"/>
      <c r="F88" s="217"/>
    </row>
    <row r="89" customFormat="false" ht="20.1" hidden="false" customHeight="true" outlineLevel="0" collapsed="false">
      <c r="A89" s="220" t="s">
        <v>136</v>
      </c>
      <c r="B89" s="220"/>
      <c r="C89" s="220"/>
      <c r="D89" s="220"/>
      <c r="E89" s="221" t="n">
        <f aca="false">SUM(E5:E88)</f>
        <v>2600</v>
      </c>
      <c r="F89" s="208" t="n">
        <f aca="false">SUM(F5:F88)</f>
        <v>139893.33</v>
      </c>
    </row>
    <row r="90" customFormat="false" ht="20.1" hidden="false" customHeight="true" outlineLevel="0" collapsed="false">
      <c r="A90" s="220" t="s">
        <v>137</v>
      </c>
      <c r="B90" s="220"/>
      <c r="C90" s="220"/>
      <c r="D90" s="220"/>
      <c r="E90" s="222" t="n">
        <f aca="false">E4-E89</f>
        <v>0</v>
      </c>
      <c r="F90" s="223" t="n">
        <f aca="false">F4-F89</f>
        <v>-347.789999999979</v>
      </c>
    </row>
    <row r="92" customFormat="false" ht="20.1" hidden="false" customHeight="true" outlineLevel="0" collapsed="false">
      <c r="B92" s="58" t="s">
        <v>198</v>
      </c>
    </row>
  </sheetData>
  <mergeCells count="7">
    <mergeCell ref="A2:F2"/>
    <mergeCell ref="A3:A4"/>
    <mergeCell ref="B3:B4"/>
    <mergeCell ref="C3:C4"/>
    <mergeCell ref="D3:D4"/>
    <mergeCell ref="A89:D89"/>
    <mergeCell ref="A90:D90"/>
  </mergeCells>
  <hyperlinks>
    <hyperlink ref="F1" location="Indice!A1" display="Índice"/>
  </hyperlinks>
  <printOptions headings="false" gridLines="false" gridLinesSet="true" horizontalCentered="false" verticalCentered="false"/>
  <pageMargins left="0.39375" right="0.39375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&amp;LUNIVERSIDADE FEDERAL DE SERGIPE_x005F_x000D_PRÓ-REITORIA DE PÓS-GRADUAÇÃO E PESQUISA</oddHeader>
    <oddFooter>&amp;L&amp;D&amp;R&amp;P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F3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9.15625" defaultRowHeight="20.1" zeroHeight="false" outlineLevelRow="0" outlineLevelCol="0"/>
  <cols>
    <col collapsed="false" customWidth="true" hidden="false" outlineLevel="0" max="1" min="1" style="58" width="20.57"/>
    <col collapsed="false" customWidth="true" hidden="false" outlineLevel="0" max="2" min="2" style="17" width="45.42"/>
    <col collapsed="false" customWidth="true" hidden="false" outlineLevel="0" max="3" min="3" style="58" width="15.57"/>
    <col collapsed="false" customWidth="true" hidden="false" outlineLevel="0" max="4" min="4" style="58" width="27.71"/>
    <col collapsed="false" customWidth="true" hidden="false" outlineLevel="0" max="5" min="5" style="17" width="13.14"/>
    <col collapsed="false" customWidth="true" hidden="false" outlineLevel="0" max="6" min="6" style="170" width="14.15"/>
    <col collapsed="false" customWidth="false" hidden="false" outlineLevel="0" max="1024" min="7" style="17" width="9.14"/>
  </cols>
  <sheetData>
    <row r="1" customFormat="false" ht="20.1" hidden="false" customHeight="true" outlineLevel="0" collapsed="false">
      <c r="A1" s="60" t="s">
        <v>30</v>
      </c>
      <c r="B1" s="224" t="s">
        <v>605</v>
      </c>
      <c r="C1" s="62"/>
      <c r="D1" s="62"/>
      <c r="F1" s="63" t="s">
        <v>111</v>
      </c>
    </row>
    <row r="2" customFormat="false" ht="20.1" hidden="false" customHeight="true" outlineLevel="0" collapsed="false">
      <c r="A2" s="225"/>
      <c r="B2" s="226"/>
      <c r="C2" s="227"/>
      <c r="D2" s="226"/>
      <c r="E2" s="226"/>
      <c r="F2" s="228"/>
    </row>
    <row r="3" customFormat="false" ht="20.1" hidden="false" customHeight="true" outlineLevel="0" collapsed="false">
      <c r="A3" s="229" t="s">
        <v>112</v>
      </c>
      <c r="B3" s="230" t="s">
        <v>113</v>
      </c>
      <c r="C3" s="231" t="s">
        <v>114</v>
      </c>
      <c r="D3" s="230" t="s">
        <v>115</v>
      </c>
      <c r="E3" s="27" t="s">
        <v>116</v>
      </c>
      <c r="F3" s="28" t="s">
        <v>117</v>
      </c>
    </row>
    <row r="4" customFormat="false" ht="20.1" hidden="false" customHeight="true" outlineLevel="0" collapsed="false">
      <c r="A4" s="229"/>
      <c r="B4" s="230"/>
      <c r="C4" s="231"/>
      <c r="D4" s="230"/>
      <c r="E4" s="88" t="n">
        <v>2100</v>
      </c>
      <c r="F4" s="29" t="n">
        <v>38042.01</v>
      </c>
    </row>
    <row r="5" customFormat="false" ht="20.1" hidden="false" customHeight="true" outlineLevel="0" collapsed="false">
      <c r="A5" s="72" t="s">
        <v>606</v>
      </c>
      <c r="B5" s="232" t="s">
        <v>607</v>
      </c>
      <c r="C5" s="156" t="s">
        <v>120</v>
      </c>
      <c r="D5" s="157" t="s">
        <v>121</v>
      </c>
      <c r="E5" s="29"/>
      <c r="F5" s="66" t="n">
        <v>1120.72</v>
      </c>
    </row>
    <row r="6" customFormat="false" ht="20.1" hidden="false" customHeight="true" outlineLevel="0" collapsed="false">
      <c r="A6" s="72" t="s">
        <v>608</v>
      </c>
      <c r="B6" s="232" t="s">
        <v>350</v>
      </c>
      <c r="C6" s="156" t="s">
        <v>124</v>
      </c>
      <c r="D6" s="157" t="s">
        <v>125</v>
      </c>
      <c r="E6" s="29"/>
      <c r="F6" s="29" t="n">
        <v>2340</v>
      </c>
    </row>
    <row r="7" customFormat="false" ht="20.1" hidden="false" customHeight="true" outlineLevel="0" collapsed="false">
      <c r="A7" s="72" t="s">
        <v>609</v>
      </c>
      <c r="B7" s="232" t="s">
        <v>485</v>
      </c>
      <c r="C7" s="156" t="s">
        <v>124</v>
      </c>
      <c r="D7" s="157" t="s">
        <v>125</v>
      </c>
      <c r="E7" s="29"/>
      <c r="F7" s="29" t="n">
        <v>2341.05</v>
      </c>
    </row>
    <row r="8" customFormat="false" ht="20.1" hidden="false" customHeight="true" outlineLevel="0" collapsed="false">
      <c r="A8" s="72" t="s">
        <v>610</v>
      </c>
      <c r="B8" s="232" t="s">
        <v>611</v>
      </c>
      <c r="C8" s="156" t="s">
        <v>132</v>
      </c>
      <c r="D8" s="157" t="s">
        <v>133</v>
      </c>
      <c r="E8" s="29"/>
      <c r="F8" s="29" t="n">
        <v>1190</v>
      </c>
    </row>
    <row r="9" customFormat="false" ht="20.1" hidden="false" customHeight="true" outlineLevel="0" collapsed="false">
      <c r="A9" s="72" t="s">
        <v>612</v>
      </c>
      <c r="B9" s="232" t="s">
        <v>613</v>
      </c>
      <c r="C9" s="156" t="s">
        <v>132</v>
      </c>
      <c r="D9" s="157" t="s">
        <v>133</v>
      </c>
      <c r="E9" s="29"/>
      <c r="F9" s="29" t="n">
        <v>1150</v>
      </c>
    </row>
    <row r="10" customFormat="false" ht="20.1" hidden="false" customHeight="true" outlineLevel="0" collapsed="false">
      <c r="A10" s="72" t="s">
        <v>614</v>
      </c>
      <c r="B10" s="232" t="s">
        <v>615</v>
      </c>
      <c r="C10" s="156" t="s">
        <v>132</v>
      </c>
      <c r="D10" s="157" t="s">
        <v>133</v>
      </c>
      <c r="E10" s="29"/>
      <c r="F10" s="29" t="n">
        <v>2000</v>
      </c>
    </row>
    <row r="11" customFormat="false" ht="20.1" hidden="false" customHeight="true" outlineLevel="0" collapsed="false">
      <c r="A11" s="209" t="s">
        <v>616</v>
      </c>
      <c r="B11" s="46" t="s">
        <v>607</v>
      </c>
      <c r="C11" s="209" t="s">
        <v>124</v>
      </c>
      <c r="D11" s="209" t="s">
        <v>125</v>
      </c>
      <c r="E11" s="233"/>
      <c r="F11" s="233" t="n">
        <v>500</v>
      </c>
    </row>
    <row r="12" customFormat="false" ht="20.1" hidden="false" customHeight="true" outlineLevel="0" collapsed="false">
      <c r="A12" s="72" t="s">
        <v>617</v>
      </c>
      <c r="B12" s="232" t="s">
        <v>618</v>
      </c>
      <c r="C12" s="156" t="s">
        <v>116</v>
      </c>
      <c r="D12" s="157" t="s">
        <v>125</v>
      </c>
      <c r="E12" s="29" t="n">
        <v>2100</v>
      </c>
      <c r="F12" s="29"/>
    </row>
    <row r="13" customFormat="false" ht="20.1" hidden="false" customHeight="true" outlineLevel="0" collapsed="false">
      <c r="A13" s="72" t="s">
        <v>619</v>
      </c>
      <c r="B13" s="232" t="s">
        <v>620</v>
      </c>
      <c r="C13" s="156" t="s">
        <v>124</v>
      </c>
      <c r="D13" s="157" t="s">
        <v>125</v>
      </c>
      <c r="E13" s="29"/>
      <c r="F13" s="29" t="n">
        <v>2341.05</v>
      </c>
    </row>
    <row r="14" customFormat="false" ht="20.1" hidden="false" customHeight="true" outlineLevel="0" collapsed="false">
      <c r="A14" s="38" t="s">
        <v>621</v>
      </c>
      <c r="B14" s="234" t="s">
        <v>622</v>
      </c>
      <c r="C14" s="40" t="s">
        <v>124</v>
      </c>
      <c r="D14" s="96" t="s">
        <v>125</v>
      </c>
      <c r="E14" s="37"/>
      <c r="F14" s="37" t="n">
        <v>2341.05</v>
      </c>
    </row>
    <row r="15" s="76" customFormat="true" ht="20.1" hidden="false" customHeight="true" outlineLevel="0" collapsed="false">
      <c r="A15" s="38" t="s">
        <v>623</v>
      </c>
      <c r="B15" s="234" t="s">
        <v>624</v>
      </c>
      <c r="C15" s="40" t="s">
        <v>132</v>
      </c>
      <c r="D15" s="96" t="s">
        <v>133</v>
      </c>
      <c r="E15" s="37"/>
      <c r="F15" s="37" t="n">
        <v>2000</v>
      </c>
    </row>
    <row r="16" customFormat="false" ht="20.1" hidden="false" customHeight="true" outlineLevel="0" collapsed="false">
      <c r="A16" s="38" t="s">
        <v>625</v>
      </c>
      <c r="B16" s="234" t="s">
        <v>626</v>
      </c>
      <c r="C16" s="40" t="s">
        <v>124</v>
      </c>
      <c r="D16" s="96" t="s">
        <v>125</v>
      </c>
      <c r="E16" s="37"/>
      <c r="F16" s="37" t="n">
        <v>341.05</v>
      </c>
    </row>
    <row r="17" customFormat="false" ht="20.1" hidden="false" customHeight="true" outlineLevel="0" collapsed="false">
      <c r="A17" s="38" t="s">
        <v>627</v>
      </c>
      <c r="B17" s="234" t="s">
        <v>626</v>
      </c>
      <c r="C17" s="40" t="s">
        <v>124</v>
      </c>
      <c r="D17" s="96" t="s">
        <v>125</v>
      </c>
      <c r="E17" s="37"/>
      <c r="F17" s="37" t="n">
        <v>2000</v>
      </c>
    </row>
    <row r="18" customFormat="false" ht="20.1" hidden="false" customHeight="true" outlineLevel="0" collapsed="false">
      <c r="A18" s="38" t="s">
        <v>628</v>
      </c>
      <c r="B18" s="234" t="s">
        <v>629</v>
      </c>
      <c r="C18" s="40" t="s">
        <v>132</v>
      </c>
      <c r="D18" s="96" t="s">
        <v>133</v>
      </c>
      <c r="E18" s="37"/>
      <c r="F18" s="37" t="n">
        <v>468.21</v>
      </c>
    </row>
    <row r="19" s="76" customFormat="true" ht="20.1" hidden="false" customHeight="true" outlineLevel="0" collapsed="false">
      <c r="A19" s="38" t="s">
        <v>630</v>
      </c>
      <c r="B19" s="234" t="s">
        <v>631</v>
      </c>
      <c r="C19" s="40" t="s">
        <v>132</v>
      </c>
      <c r="D19" s="96" t="s">
        <v>133</v>
      </c>
      <c r="E19" s="37"/>
      <c r="F19" s="37" t="n">
        <v>468.21</v>
      </c>
    </row>
    <row r="20" s="76" customFormat="true" ht="20.1" hidden="false" customHeight="true" outlineLevel="0" collapsed="false">
      <c r="A20" s="38" t="s">
        <v>632</v>
      </c>
      <c r="B20" s="234" t="s">
        <v>633</v>
      </c>
      <c r="C20" s="40" t="s">
        <v>132</v>
      </c>
      <c r="D20" s="96" t="s">
        <v>133</v>
      </c>
      <c r="E20" s="37"/>
      <c r="F20" s="37" t="n">
        <v>468.21</v>
      </c>
    </row>
    <row r="21" s="76" customFormat="true" ht="20.1" hidden="false" customHeight="true" outlineLevel="0" collapsed="false">
      <c r="A21" s="38" t="s">
        <v>634</v>
      </c>
      <c r="B21" s="234" t="s">
        <v>635</v>
      </c>
      <c r="C21" s="40" t="s">
        <v>132</v>
      </c>
      <c r="D21" s="96" t="s">
        <v>133</v>
      </c>
      <c r="E21" s="37"/>
      <c r="F21" s="37" t="n">
        <v>468.21</v>
      </c>
    </row>
    <row r="22" s="76" customFormat="true" ht="20.1" hidden="false" customHeight="true" outlineLevel="0" collapsed="false">
      <c r="A22" s="38" t="s">
        <v>636</v>
      </c>
      <c r="B22" s="234" t="s">
        <v>637</v>
      </c>
      <c r="C22" s="40" t="s">
        <v>124</v>
      </c>
      <c r="D22" s="96" t="s">
        <v>125</v>
      </c>
      <c r="E22" s="37"/>
      <c r="F22" s="37" t="n">
        <v>2341.05</v>
      </c>
    </row>
    <row r="23" s="76" customFormat="true" ht="20.1" hidden="false" customHeight="true" outlineLevel="0" collapsed="false">
      <c r="A23" s="38" t="s">
        <v>638</v>
      </c>
      <c r="B23" s="234" t="s">
        <v>639</v>
      </c>
      <c r="C23" s="40" t="s">
        <v>124</v>
      </c>
      <c r="D23" s="96" t="s">
        <v>125</v>
      </c>
      <c r="E23" s="37"/>
      <c r="F23" s="37" t="n">
        <v>2341</v>
      </c>
    </row>
    <row r="24" s="76" customFormat="true" ht="20.1" hidden="false" customHeight="true" outlineLevel="0" collapsed="false">
      <c r="A24" s="38" t="s">
        <v>640</v>
      </c>
      <c r="B24" s="234" t="s">
        <v>641</v>
      </c>
      <c r="C24" s="40" t="s">
        <v>124</v>
      </c>
      <c r="D24" s="96" t="s">
        <v>125</v>
      </c>
      <c r="E24" s="37"/>
      <c r="F24" s="37" t="n">
        <v>2000</v>
      </c>
    </row>
    <row r="25" s="76" customFormat="true" ht="20.1" hidden="false" customHeight="true" outlineLevel="0" collapsed="false">
      <c r="A25" s="38" t="s">
        <v>642</v>
      </c>
      <c r="B25" s="234" t="s">
        <v>641</v>
      </c>
      <c r="C25" s="40" t="s">
        <v>124</v>
      </c>
      <c r="D25" s="96" t="s">
        <v>125</v>
      </c>
      <c r="E25" s="37"/>
      <c r="F25" s="37" t="s">
        <v>643</v>
      </c>
    </row>
    <row r="26" s="76" customFormat="true" ht="20.1" hidden="false" customHeight="true" outlineLevel="0" collapsed="false">
      <c r="A26" s="38" t="s">
        <v>644</v>
      </c>
      <c r="B26" s="234" t="s">
        <v>641</v>
      </c>
      <c r="C26" s="40" t="s">
        <v>124</v>
      </c>
      <c r="D26" s="96" t="s">
        <v>125</v>
      </c>
      <c r="E26" s="37"/>
      <c r="F26" s="37" t="n">
        <v>2000</v>
      </c>
    </row>
    <row r="27" s="76" customFormat="true" ht="20.1" hidden="false" customHeight="true" outlineLevel="0" collapsed="false">
      <c r="A27" s="38" t="s">
        <v>645</v>
      </c>
      <c r="B27" s="234" t="s">
        <v>637</v>
      </c>
      <c r="C27" s="40" t="s">
        <v>124</v>
      </c>
      <c r="D27" s="96" t="s">
        <v>125</v>
      </c>
      <c r="E27" s="37"/>
      <c r="F27" s="37" t="n">
        <v>2341.05</v>
      </c>
    </row>
    <row r="28" s="76" customFormat="true" ht="20.1" hidden="false" customHeight="true" outlineLevel="0" collapsed="false">
      <c r="A28" s="38" t="s">
        <v>646</v>
      </c>
      <c r="B28" s="234" t="s">
        <v>647</v>
      </c>
      <c r="C28" s="40" t="s">
        <v>132</v>
      </c>
      <c r="D28" s="96" t="s">
        <v>133</v>
      </c>
      <c r="E28" s="37"/>
      <c r="F28" s="37" t="n">
        <v>341.05</v>
      </c>
    </row>
    <row r="29" s="76" customFormat="true" ht="20.1" hidden="false" customHeight="true" outlineLevel="0" collapsed="false">
      <c r="A29" s="38" t="s">
        <v>648</v>
      </c>
      <c r="B29" s="234" t="s">
        <v>607</v>
      </c>
      <c r="C29" s="40" t="s">
        <v>124</v>
      </c>
      <c r="D29" s="96" t="s">
        <v>125</v>
      </c>
      <c r="E29" s="37"/>
      <c r="F29" s="37" t="n">
        <v>2741</v>
      </c>
    </row>
    <row r="30" s="76" customFormat="true" ht="20.1" hidden="false" customHeight="true" outlineLevel="0" collapsed="false">
      <c r="A30" s="38" t="s">
        <v>649</v>
      </c>
      <c r="B30" s="234" t="s">
        <v>624</v>
      </c>
      <c r="C30" s="40" t="s">
        <v>132</v>
      </c>
      <c r="D30" s="96" t="s">
        <v>133</v>
      </c>
      <c r="E30" s="37"/>
      <c r="F30" s="37" t="n">
        <v>341</v>
      </c>
    </row>
    <row r="31" s="76" customFormat="true" ht="20.1" hidden="false" customHeight="true" outlineLevel="0" collapsed="false">
      <c r="A31" s="38"/>
      <c r="B31" s="234"/>
      <c r="C31" s="40"/>
      <c r="D31" s="96"/>
      <c r="E31" s="37"/>
      <c r="F31" s="37"/>
    </row>
    <row r="32" customFormat="false" ht="20.1" hidden="false" customHeight="true" outlineLevel="0" collapsed="false">
      <c r="A32" s="38"/>
      <c r="B32" s="234"/>
      <c r="C32" s="40"/>
      <c r="D32" s="96"/>
      <c r="E32" s="37"/>
      <c r="F32" s="37"/>
    </row>
    <row r="33" customFormat="false" ht="20.1" hidden="false" customHeight="true" outlineLevel="0" collapsed="false">
      <c r="A33" s="38"/>
      <c r="B33" s="234"/>
      <c r="C33" s="40"/>
      <c r="D33" s="96"/>
      <c r="E33" s="37"/>
      <c r="F33" s="37"/>
    </row>
    <row r="34" customFormat="false" ht="20.1" hidden="false" customHeight="true" outlineLevel="0" collapsed="false">
      <c r="A34" s="77" t="s">
        <v>136</v>
      </c>
      <c r="B34" s="77"/>
      <c r="C34" s="77"/>
      <c r="D34" s="77"/>
      <c r="E34" s="66" t="s">
        <v>650</v>
      </c>
      <c r="F34" s="29" t="n">
        <f aca="false">SUM(F5:F33)</f>
        <v>35983.91</v>
      </c>
    </row>
    <row r="35" customFormat="false" ht="20.1" hidden="false" customHeight="true" outlineLevel="0" collapsed="false">
      <c r="A35" s="77" t="s">
        <v>137</v>
      </c>
      <c r="B35" s="77"/>
      <c r="C35" s="77"/>
      <c r="D35" s="77"/>
      <c r="E35" s="78" t="n">
        <v>0</v>
      </c>
      <c r="F35" s="78" t="n">
        <f aca="false">F4-F34</f>
        <v>2058.10000000001</v>
      </c>
    </row>
    <row r="37" customFormat="false" ht="20.1" hidden="false" customHeight="true" outlineLevel="0" collapsed="false">
      <c r="B37" s="17" t="s">
        <v>198</v>
      </c>
    </row>
  </sheetData>
  <mergeCells count="6">
    <mergeCell ref="A3:A4"/>
    <mergeCell ref="B3:B4"/>
    <mergeCell ref="C3:C4"/>
    <mergeCell ref="D3:D4"/>
    <mergeCell ref="A34:D34"/>
    <mergeCell ref="A35:D35"/>
  </mergeCells>
  <hyperlinks>
    <hyperlink ref="F1" location="Indice!A1" display="Índice"/>
  </hyperlinks>
  <printOptions headings="false" gridLines="false" gridLinesSet="true" horizontalCentered="false" verticalCentered="false"/>
  <pageMargins left="0.39375" right="0.3937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2.7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F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9.15625" defaultRowHeight="20.1" zeroHeight="false" outlineLevelRow="0" outlineLevelCol="0"/>
  <cols>
    <col collapsed="false" customWidth="true" hidden="false" outlineLevel="0" max="1" min="1" style="58" width="22.57"/>
    <col collapsed="false" customWidth="true" hidden="false" outlineLevel="0" max="2" min="2" style="59" width="45.42"/>
    <col collapsed="false" customWidth="true" hidden="false" outlineLevel="0" max="3" min="3" style="58" width="16.57"/>
    <col collapsed="false" customWidth="true" hidden="false" outlineLevel="0" max="4" min="4" style="58" width="29.86"/>
    <col collapsed="false" customWidth="true" hidden="false" outlineLevel="0" max="5" min="5" style="17" width="12.14"/>
    <col collapsed="false" customWidth="true" hidden="false" outlineLevel="0" max="6" min="6" style="17" width="13.57"/>
    <col collapsed="false" customWidth="false" hidden="false" outlineLevel="0" max="1024" min="7" style="17" width="9.14"/>
  </cols>
  <sheetData>
    <row r="1" customFormat="false" ht="20.1" hidden="false" customHeight="true" outlineLevel="0" collapsed="false">
      <c r="A1" s="235"/>
      <c r="B1" s="61" t="s">
        <v>31</v>
      </c>
      <c r="C1" s="62"/>
      <c r="D1" s="62"/>
      <c r="F1" s="63" t="s">
        <v>111</v>
      </c>
    </row>
    <row r="2" customFormat="false" ht="20.1" hidden="false" customHeight="true" outlineLevel="0" collapsed="false">
      <c r="A2" s="64"/>
      <c r="B2" s="64"/>
      <c r="C2" s="64"/>
      <c r="D2" s="64"/>
      <c r="E2" s="64"/>
      <c r="F2" s="64"/>
    </row>
    <row r="3" customFormat="false" ht="20.1" hidden="false" customHeight="true" outlineLevel="0" collapsed="false">
      <c r="A3" s="65" t="s">
        <v>112</v>
      </c>
      <c r="B3" s="230" t="s">
        <v>113</v>
      </c>
      <c r="C3" s="26" t="s">
        <v>114</v>
      </c>
      <c r="D3" s="25" t="s">
        <v>115</v>
      </c>
      <c r="E3" s="25" t="s">
        <v>116</v>
      </c>
      <c r="F3" s="25" t="s">
        <v>117</v>
      </c>
    </row>
    <row r="4" customFormat="false" ht="20.1" hidden="false" customHeight="true" outlineLevel="0" collapsed="false">
      <c r="A4" s="65"/>
      <c r="B4" s="230"/>
      <c r="C4" s="26"/>
      <c r="D4" s="25"/>
      <c r="E4" s="66" t="n">
        <v>2100</v>
      </c>
      <c r="F4" s="66" t="n">
        <v>33575.6</v>
      </c>
    </row>
    <row r="5" customFormat="false" ht="20.1" hidden="false" customHeight="true" outlineLevel="0" collapsed="false">
      <c r="A5" s="45" t="s">
        <v>651</v>
      </c>
      <c r="B5" s="39" t="s">
        <v>542</v>
      </c>
      <c r="C5" s="236" t="s">
        <v>120</v>
      </c>
      <c r="D5" s="237" t="s">
        <v>121</v>
      </c>
      <c r="E5" s="56"/>
      <c r="F5" s="56" t="n">
        <v>3240.35</v>
      </c>
    </row>
    <row r="6" customFormat="false" ht="20.1" hidden="false" customHeight="true" outlineLevel="0" collapsed="false">
      <c r="A6" s="43" t="s">
        <v>652</v>
      </c>
      <c r="B6" s="238" t="s">
        <v>653</v>
      </c>
      <c r="C6" s="40" t="s">
        <v>141</v>
      </c>
      <c r="D6" s="237" t="s">
        <v>121</v>
      </c>
      <c r="E6" s="56"/>
      <c r="F6" s="56" t="n">
        <v>2667.62</v>
      </c>
    </row>
    <row r="7" customFormat="false" ht="20.1" hidden="false" customHeight="true" outlineLevel="0" collapsed="false">
      <c r="A7" s="43" t="s">
        <v>654</v>
      </c>
      <c r="B7" s="239" t="s">
        <v>655</v>
      </c>
      <c r="C7" s="40" t="s">
        <v>124</v>
      </c>
      <c r="D7" s="237" t="s">
        <v>125</v>
      </c>
      <c r="E7" s="56" t="n">
        <v>2100</v>
      </c>
      <c r="F7" s="56"/>
    </row>
    <row r="8" customFormat="false" ht="20.1" hidden="false" customHeight="true" outlineLevel="0" collapsed="false">
      <c r="A8" s="43" t="s">
        <v>656</v>
      </c>
      <c r="B8" s="39" t="s">
        <v>657</v>
      </c>
      <c r="C8" s="40" t="s">
        <v>124</v>
      </c>
      <c r="D8" s="96" t="s">
        <v>125</v>
      </c>
      <c r="E8" s="56"/>
      <c r="F8" s="56" t="n">
        <v>897.71</v>
      </c>
    </row>
    <row r="9" customFormat="false" ht="20.1" hidden="false" customHeight="true" outlineLevel="0" collapsed="false">
      <c r="A9" s="43" t="s">
        <v>658</v>
      </c>
      <c r="B9" s="239" t="s">
        <v>659</v>
      </c>
      <c r="C9" s="40" t="s">
        <v>132</v>
      </c>
      <c r="D9" s="237" t="s">
        <v>133</v>
      </c>
      <c r="E9" s="56"/>
      <c r="F9" s="56" t="n">
        <v>1211.83</v>
      </c>
    </row>
    <row r="10" customFormat="false" ht="20.1" hidden="false" customHeight="true" outlineLevel="0" collapsed="false">
      <c r="A10" s="43" t="s">
        <v>660</v>
      </c>
      <c r="B10" s="239" t="s">
        <v>661</v>
      </c>
      <c r="C10" s="40" t="s">
        <v>132</v>
      </c>
      <c r="D10" s="237" t="s">
        <v>133</v>
      </c>
      <c r="E10" s="56"/>
      <c r="F10" s="56" t="n">
        <v>1000</v>
      </c>
    </row>
    <row r="11" customFormat="false" ht="20.1" hidden="false" customHeight="true" outlineLevel="0" collapsed="false">
      <c r="A11" s="43" t="s">
        <v>662</v>
      </c>
      <c r="B11" s="239" t="s">
        <v>663</v>
      </c>
      <c r="C11" s="40" t="s">
        <v>132</v>
      </c>
      <c r="D11" s="237" t="s">
        <v>133</v>
      </c>
      <c r="E11" s="56"/>
      <c r="F11" s="56" t="n">
        <v>1000</v>
      </c>
    </row>
    <row r="12" customFormat="false" ht="20.1" hidden="false" customHeight="true" outlineLevel="0" collapsed="false">
      <c r="A12" s="43" t="s">
        <v>664</v>
      </c>
      <c r="B12" s="239" t="s">
        <v>665</v>
      </c>
      <c r="C12" s="40" t="s">
        <v>124</v>
      </c>
      <c r="D12" s="237" t="s">
        <v>125</v>
      </c>
      <c r="E12" s="56"/>
      <c r="F12" s="56" t="n">
        <v>1703.52</v>
      </c>
    </row>
    <row r="13" customFormat="false" ht="20.1" hidden="false" customHeight="true" outlineLevel="0" collapsed="false">
      <c r="A13" s="43" t="s">
        <v>666</v>
      </c>
      <c r="B13" s="239" t="s">
        <v>667</v>
      </c>
      <c r="C13" s="40" t="s">
        <v>132</v>
      </c>
      <c r="D13" s="237" t="s">
        <v>133</v>
      </c>
      <c r="E13" s="56"/>
      <c r="F13" s="56" t="n">
        <v>914.56</v>
      </c>
    </row>
    <row r="14" customFormat="false" ht="20.1" hidden="false" customHeight="true" outlineLevel="0" collapsed="false">
      <c r="A14" s="43" t="s">
        <v>668</v>
      </c>
      <c r="B14" s="239" t="s">
        <v>669</v>
      </c>
      <c r="C14" s="40" t="s">
        <v>132</v>
      </c>
      <c r="D14" s="237" t="s">
        <v>133</v>
      </c>
      <c r="E14" s="56"/>
      <c r="F14" s="56" t="n">
        <v>1000</v>
      </c>
    </row>
    <row r="15" customFormat="false" ht="20.1" hidden="false" customHeight="true" outlineLevel="0" collapsed="false">
      <c r="A15" s="43" t="s">
        <v>670</v>
      </c>
      <c r="B15" s="239" t="s">
        <v>671</v>
      </c>
      <c r="C15" s="40" t="s">
        <v>132</v>
      </c>
      <c r="D15" s="237" t="s">
        <v>133</v>
      </c>
      <c r="E15" s="56"/>
      <c r="F15" s="56" t="n">
        <v>1000</v>
      </c>
    </row>
    <row r="16" customFormat="false" ht="20.1" hidden="false" customHeight="true" outlineLevel="0" collapsed="false">
      <c r="A16" s="43" t="s">
        <v>672</v>
      </c>
      <c r="B16" s="239" t="s">
        <v>673</v>
      </c>
      <c r="C16" s="40" t="s">
        <v>124</v>
      </c>
      <c r="D16" s="237" t="s">
        <v>125</v>
      </c>
      <c r="E16" s="56"/>
      <c r="F16" s="56" t="n">
        <v>890</v>
      </c>
    </row>
    <row r="17" customFormat="false" ht="20.1" hidden="false" customHeight="true" outlineLevel="0" collapsed="false">
      <c r="A17" s="43" t="s">
        <v>674</v>
      </c>
      <c r="B17" s="239" t="s">
        <v>675</v>
      </c>
      <c r="C17" s="40" t="s">
        <v>132</v>
      </c>
      <c r="D17" s="237" t="s">
        <v>133</v>
      </c>
      <c r="E17" s="56"/>
      <c r="F17" s="56" t="n">
        <v>850</v>
      </c>
    </row>
    <row r="18" customFormat="false" ht="20.1" hidden="false" customHeight="true" outlineLevel="0" collapsed="false">
      <c r="A18" s="43" t="s">
        <v>676</v>
      </c>
      <c r="B18" s="239" t="s">
        <v>677</v>
      </c>
      <c r="C18" s="40" t="s">
        <v>132</v>
      </c>
      <c r="D18" s="237" t="s">
        <v>133</v>
      </c>
      <c r="E18" s="56"/>
      <c r="F18" s="56" t="n">
        <v>1000</v>
      </c>
    </row>
    <row r="19" customFormat="false" ht="20.1" hidden="false" customHeight="true" outlineLevel="0" collapsed="false">
      <c r="A19" s="43" t="s">
        <v>678</v>
      </c>
      <c r="B19" s="239" t="s">
        <v>679</v>
      </c>
      <c r="C19" s="40" t="s">
        <v>124</v>
      </c>
      <c r="D19" s="237" t="s">
        <v>125</v>
      </c>
      <c r="E19" s="56"/>
      <c r="F19" s="56" t="n">
        <v>576.6</v>
      </c>
    </row>
    <row r="20" customFormat="false" ht="20.1" hidden="false" customHeight="true" outlineLevel="0" collapsed="false">
      <c r="A20" s="43" t="s">
        <v>680</v>
      </c>
      <c r="B20" s="239" t="s">
        <v>378</v>
      </c>
      <c r="C20" s="40" t="s">
        <v>124</v>
      </c>
      <c r="D20" s="237" t="s">
        <v>125</v>
      </c>
      <c r="E20" s="56"/>
      <c r="F20" s="56" t="n">
        <v>1696.11</v>
      </c>
    </row>
    <row r="21" customFormat="false" ht="20.1" hidden="false" customHeight="true" outlineLevel="0" collapsed="false">
      <c r="A21" s="43" t="s">
        <v>681</v>
      </c>
      <c r="B21" s="239" t="s">
        <v>682</v>
      </c>
      <c r="C21" s="40" t="s">
        <v>132</v>
      </c>
      <c r="D21" s="237" t="s">
        <v>133</v>
      </c>
      <c r="E21" s="56"/>
      <c r="F21" s="56" t="n">
        <v>1099.26</v>
      </c>
    </row>
    <row r="22" customFormat="false" ht="20.1" hidden="false" customHeight="true" outlineLevel="0" collapsed="false">
      <c r="A22" s="43" t="s">
        <v>683</v>
      </c>
      <c r="B22" s="239" t="s">
        <v>684</v>
      </c>
      <c r="C22" s="40" t="s">
        <v>132</v>
      </c>
      <c r="D22" s="237" t="s">
        <v>133</v>
      </c>
      <c r="E22" s="56"/>
      <c r="F22" s="56" t="n">
        <v>1245</v>
      </c>
    </row>
    <row r="23" customFormat="false" ht="20.1" hidden="false" customHeight="true" outlineLevel="0" collapsed="false">
      <c r="A23" s="43" t="s">
        <v>685</v>
      </c>
      <c r="B23" s="239" t="s">
        <v>686</v>
      </c>
      <c r="C23" s="40" t="s">
        <v>132</v>
      </c>
      <c r="D23" s="237" t="s">
        <v>133</v>
      </c>
      <c r="E23" s="56"/>
      <c r="F23" s="56" t="n">
        <v>1245</v>
      </c>
    </row>
    <row r="24" customFormat="false" ht="20.1" hidden="false" customHeight="true" outlineLevel="0" collapsed="false">
      <c r="A24" s="43" t="s">
        <v>687</v>
      </c>
      <c r="B24" s="239" t="s">
        <v>688</v>
      </c>
      <c r="C24" s="40" t="s">
        <v>132</v>
      </c>
      <c r="D24" s="237" t="s">
        <v>133</v>
      </c>
      <c r="E24" s="56"/>
      <c r="F24" s="56" t="n">
        <v>1250</v>
      </c>
    </row>
    <row r="25" customFormat="false" ht="20.1" hidden="false" customHeight="true" outlineLevel="0" collapsed="false">
      <c r="A25" s="43" t="s">
        <v>689</v>
      </c>
      <c r="B25" s="239" t="s">
        <v>690</v>
      </c>
      <c r="C25" s="40" t="s">
        <v>132</v>
      </c>
      <c r="D25" s="237" t="s">
        <v>133</v>
      </c>
      <c r="E25" s="56"/>
      <c r="F25" s="56" t="n">
        <v>1245</v>
      </c>
    </row>
    <row r="26" customFormat="false" ht="20.1" hidden="false" customHeight="true" outlineLevel="0" collapsed="false">
      <c r="A26" s="43" t="s">
        <v>691</v>
      </c>
      <c r="B26" s="239" t="s">
        <v>692</v>
      </c>
      <c r="C26" s="40" t="s">
        <v>132</v>
      </c>
      <c r="D26" s="237" t="s">
        <v>133</v>
      </c>
      <c r="E26" s="56"/>
      <c r="F26" s="56" t="n">
        <v>1000</v>
      </c>
    </row>
    <row r="27" customFormat="false" ht="20.1" hidden="false" customHeight="true" outlineLevel="0" collapsed="false">
      <c r="A27" s="43" t="s">
        <v>693</v>
      </c>
      <c r="B27" s="239" t="s">
        <v>558</v>
      </c>
      <c r="C27" s="40" t="s">
        <v>124</v>
      </c>
      <c r="D27" s="237" t="s">
        <v>125</v>
      </c>
      <c r="E27" s="56"/>
      <c r="F27" s="56" t="n">
        <v>460</v>
      </c>
    </row>
    <row r="28" customFormat="false" ht="20.1" hidden="false" customHeight="true" outlineLevel="0" collapsed="false">
      <c r="A28" s="43" t="s">
        <v>541</v>
      </c>
      <c r="B28" s="239" t="s">
        <v>542</v>
      </c>
      <c r="C28" s="40" t="s">
        <v>124</v>
      </c>
      <c r="D28" s="237" t="s">
        <v>125</v>
      </c>
      <c r="E28" s="56"/>
      <c r="F28" s="56" t="n">
        <v>1627.5</v>
      </c>
    </row>
    <row r="29" customFormat="false" ht="20.1" hidden="false" customHeight="true" outlineLevel="0" collapsed="false">
      <c r="A29" s="43" t="s">
        <v>694</v>
      </c>
      <c r="B29" s="239" t="s">
        <v>695</v>
      </c>
      <c r="C29" s="40" t="s">
        <v>132</v>
      </c>
      <c r="D29" s="237" t="s">
        <v>133</v>
      </c>
      <c r="E29" s="56"/>
      <c r="F29" s="56" t="n">
        <v>890</v>
      </c>
    </row>
    <row r="30" customFormat="false" ht="20.1" hidden="false" customHeight="true" outlineLevel="0" collapsed="false">
      <c r="A30" s="43" t="s">
        <v>696</v>
      </c>
      <c r="B30" s="239" t="s">
        <v>697</v>
      </c>
      <c r="C30" s="40" t="s">
        <v>124</v>
      </c>
      <c r="D30" s="237" t="s">
        <v>125</v>
      </c>
      <c r="E30" s="56"/>
      <c r="F30" s="56" t="n">
        <v>588</v>
      </c>
    </row>
    <row r="31" customFormat="false" ht="20.1" hidden="false" customHeight="true" outlineLevel="0" collapsed="false">
      <c r="A31" s="43" t="s">
        <v>698</v>
      </c>
      <c r="B31" s="239" t="s">
        <v>699</v>
      </c>
      <c r="C31" s="40" t="s">
        <v>132</v>
      </c>
      <c r="D31" s="237" t="s">
        <v>133</v>
      </c>
      <c r="E31" s="56"/>
      <c r="F31" s="56" t="n">
        <v>1500</v>
      </c>
    </row>
    <row r="32" customFormat="false" ht="20.1" hidden="false" customHeight="true" outlineLevel="0" collapsed="false">
      <c r="A32" s="43" t="s">
        <v>700</v>
      </c>
      <c r="B32" s="239" t="s">
        <v>542</v>
      </c>
      <c r="C32" s="40" t="s">
        <v>124</v>
      </c>
      <c r="D32" s="237" t="s">
        <v>125</v>
      </c>
      <c r="E32" s="56"/>
      <c r="F32" s="56" t="n">
        <v>888.7</v>
      </c>
    </row>
    <row r="33" customFormat="false" ht="20.1" hidden="false" customHeight="true" outlineLevel="0" collapsed="false">
      <c r="A33" s="43" t="s">
        <v>701</v>
      </c>
      <c r="B33" s="239" t="s">
        <v>378</v>
      </c>
      <c r="C33" s="40" t="s">
        <v>124</v>
      </c>
      <c r="D33" s="237" t="s">
        <v>125</v>
      </c>
      <c r="E33" s="56"/>
      <c r="F33" s="56" t="n">
        <v>888.7</v>
      </c>
    </row>
    <row r="34" customFormat="false" ht="20.1" hidden="false" customHeight="true" outlineLevel="0" collapsed="false">
      <c r="A34" s="43"/>
      <c r="B34" s="239"/>
      <c r="C34" s="40"/>
      <c r="D34" s="237"/>
      <c r="E34" s="56"/>
      <c r="F34" s="56"/>
    </row>
    <row r="35" customFormat="false" ht="20.1" hidden="false" customHeight="true" outlineLevel="0" collapsed="false">
      <c r="A35" s="43"/>
      <c r="B35" s="239"/>
      <c r="C35" s="40"/>
      <c r="D35" s="237"/>
      <c r="E35" s="56"/>
      <c r="F35" s="56"/>
    </row>
    <row r="36" customFormat="false" ht="20.1" hidden="false" customHeight="true" outlineLevel="0" collapsed="false">
      <c r="A36" s="77" t="s">
        <v>136</v>
      </c>
      <c r="B36" s="77"/>
      <c r="C36" s="77"/>
      <c r="D36" s="77"/>
      <c r="E36" s="29" t="n">
        <f aca="false">SUM(E5:E35)</f>
        <v>2100</v>
      </c>
      <c r="F36" s="29" t="n">
        <f aca="false">SUM(F5:F35)</f>
        <v>33575.46</v>
      </c>
    </row>
    <row r="37" customFormat="false" ht="20.1" hidden="false" customHeight="true" outlineLevel="0" collapsed="false">
      <c r="A37" s="77" t="s">
        <v>137</v>
      </c>
      <c r="B37" s="77"/>
      <c r="C37" s="77"/>
      <c r="D37" s="77"/>
      <c r="E37" s="78" t="n">
        <f aca="false">E4-E36</f>
        <v>0</v>
      </c>
      <c r="F37" s="78" t="n">
        <f aca="false">F4-F36</f>
        <v>0.140000000006694</v>
      </c>
    </row>
    <row r="39" customFormat="false" ht="20.1" hidden="false" customHeight="true" outlineLevel="0" collapsed="false">
      <c r="B39" s="58" t="s">
        <v>198</v>
      </c>
    </row>
  </sheetData>
  <mergeCells count="7">
    <mergeCell ref="A2:F2"/>
    <mergeCell ref="A3:A4"/>
    <mergeCell ref="B3:B4"/>
    <mergeCell ref="C3:C4"/>
    <mergeCell ref="D3:D4"/>
    <mergeCell ref="A36:D36"/>
    <mergeCell ref="A37:D37"/>
  </mergeCells>
  <hyperlinks>
    <hyperlink ref="F1" location="Indice!A1" display="Índice"/>
  </hyperlinks>
  <printOptions headings="false" gridLines="false" gridLinesSet="true" horizontalCentered="false" verticalCentered="false"/>
  <pageMargins left="0.39375" right="0.3937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9.15625" defaultRowHeight="20.1" zeroHeight="false" outlineLevelRow="0" outlineLevelCol="0"/>
  <cols>
    <col collapsed="false" customWidth="true" hidden="false" outlineLevel="0" max="1" min="1" style="58" width="18.85"/>
    <col collapsed="false" customWidth="true" hidden="false" outlineLevel="0" max="2" min="2" style="59" width="43.85"/>
    <col collapsed="false" customWidth="true" hidden="false" outlineLevel="0" max="3" min="3" style="58" width="17.42"/>
    <col collapsed="false" customWidth="true" hidden="false" outlineLevel="0" max="4" min="4" style="58" width="29.42"/>
    <col collapsed="false" customWidth="true" hidden="false" outlineLevel="0" max="5" min="5" style="17" width="12.57"/>
    <col collapsed="false" customWidth="true" hidden="false" outlineLevel="0" max="6" min="6" style="17" width="13.7"/>
    <col collapsed="false" customWidth="false" hidden="false" outlineLevel="0" max="1024" min="7" style="17" width="9.14"/>
  </cols>
  <sheetData>
    <row r="1" customFormat="false" ht="20.1" hidden="false" customHeight="true" outlineLevel="0" collapsed="false">
      <c r="A1" s="60" t="s">
        <v>34</v>
      </c>
      <c r="B1" s="61" t="s">
        <v>702</v>
      </c>
      <c r="C1" s="62"/>
      <c r="D1" s="62"/>
      <c r="F1" s="63" t="s">
        <v>111</v>
      </c>
    </row>
    <row r="2" customFormat="false" ht="20.1" hidden="false" customHeight="true" outlineLevel="0" collapsed="false">
      <c r="A2" s="64"/>
      <c r="B2" s="64"/>
      <c r="C2" s="64"/>
      <c r="D2" s="64"/>
      <c r="E2" s="64"/>
      <c r="F2" s="64"/>
    </row>
    <row r="3" customFormat="false" ht="20.1" hidden="false" customHeight="true" outlineLevel="0" collapsed="false">
      <c r="A3" s="65" t="s">
        <v>112</v>
      </c>
      <c r="B3" s="25" t="s">
        <v>113</v>
      </c>
      <c r="C3" s="26" t="s">
        <v>114</v>
      </c>
      <c r="D3" s="25" t="s">
        <v>115</v>
      </c>
      <c r="E3" s="27" t="s">
        <v>116</v>
      </c>
      <c r="F3" s="28" t="s">
        <v>117</v>
      </c>
    </row>
    <row r="4" customFormat="false" ht="20.1" hidden="false" customHeight="true" outlineLevel="0" collapsed="false">
      <c r="A4" s="65"/>
      <c r="B4" s="25"/>
      <c r="C4" s="26"/>
      <c r="D4" s="25"/>
      <c r="E4" s="74" t="n">
        <v>1200</v>
      </c>
      <c r="F4" s="29" t="n">
        <v>10406</v>
      </c>
    </row>
    <row r="5" customFormat="false" ht="20.1" hidden="false" customHeight="true" outlineLevel="0" collapsed="false">
      <c r="A5" s="32" t="s">
        <v>703</v>
      </c>
      <c r="B5" s="31" t="s">
        <v>704</v>
      </c>
      <c r="C5" s="32" t="s">
        <v>120</v>
      </c>
      <c r="D5" s="67" t="s">
        <v>121</v>
      </c>
      <c r="E5" s="74"/>
      <c r="F5" s="29" t="n">
        <v>1328.6</v>
      </c>
    </row>
    <row r="6" customFormat="false" ht="20.1" hidden="false" customHeight="true" outlineLevel="0" collapsed="false">
      <c r="A6" s="32" t="s">
        <v>705</v>
      </c>
      <c r="B6" s="31" t="s">
        <v>704</v>
      </c>
      <c r="C6" s="32" t="s">
        <v>120</v>
      </c>
      <c r="D6" s="67" t="s">
        <v>121</v>
      </c>
      <c r="E6" s="74"/>
      <c r="F6" s="29" t="n">
        <v>1939.12</v>
      </c>
    </row>
    <row r="7" customFormat="false" ht="20.1" hidden="false" customHeight="true" outlineLevel="0" collapsed="false">
      <c r="A7" s="32" t="s">
        <v>706</v>
      </c>
      <c r="B7" s="31" t="s">
        <v>707</v>
      </c>
      <c r="C7" s="32" t="s">
        <v>132</v>
      </c>
      <c r="D7" s="67" t="s">
        <v>133</v>
      </c>
      <c r="E7" s="74"/>
      <c r="F7" s="29" t="n">
        <v>700</v>
      </c>
    </row>
    <row r="8" customFormat="false" ht="20.1" hidden="false" customHeight="true" outlineLevel="0" collapsed="false">
      <c r="A8" s="32" t="s">
        <v>708</v>
      </c>
      <c r="B8" s="31" t="s">
        <v>709</v>
      </c>
      <c r="C8" s="32" t="s">
        <v>132</v>
      </c>
      <c r="D8" s="67" t="s">
        <v>133</v>
      </c>
      <c r="E8" s="74"/>
      <c r="F8" s="29" t="n">
        <v>700</v>
      </c>
    </row>
    <row r="9" customFormat="false" ht="20.1" hidden="false" customHeight="true" outlineLevel="0" collapsed="false">
      <c r="A9" s="38" t="s">
        <v>710</v>
      </c>
      <c r="B9" s="39" t="s">
        <v>711</v>
      </c>
      <c r="C9" s="40" t="s">
        <v>132</v>
      </c>
      <c r="D9" s="96" t="s">
        <v>133</v>
      </c>
      <c r="E9" s="154"/>
      <c r="F9" s="37" t="n">
        <v>700</v>
      </c>
    </row>
    <row r="10" customFormat="false" ht="20.1" hidden="false" customHeight="true" outlineLevel="0" collapsed="false">
      <c r="A10" s="38" t="s">
        <v>712</v>
      </c>
      <c r="B10" s="39" t="s">
        <v>713</v>
      </c>
      <c r="C10" s="40" t="s">
        <v>132</v>
      </c>
      <c r="D10" s="96" t="s">
        <v>133</v>
      </c>
      <c r="E10" s="154"/>
      <c r="F10" s="37" t="n">
        <v>700</v>
      </c>
    </row>
    <row r="11" customFormat="false" ht="20.1" hidden="false" customHeight="true" outlineLevel="0" collapsed="false">
      <c r="A11" s="38" t="s">
        <v>714</v>
      </c>
      <c r="B11" s="39" t="s">
        <v>715</v>
      </c>
      <c r="C11" s="40" t="s">
        <v>132</v>
      </c>
      <c r="D11" s="96" t="s">
        <v>133</v>
      </c>
      <c r="E11" s="154"/>
      <c r="F11" s="37" t="n">
        <v>700</v>
      </c>
    </row>
    <row r="12" customFormat="false" ht="20.1" hidden="false" customHeight="true" outlineLevel="0" collapsed="false">
      <c r="A12" s="38" t="s">
        <v>716</v>
      </c>
      <c r="B12" s="39" t="s">
        <v>717</v>
      </c>
      <c r="C12" s="40" t="s">
        <v>132</v>
      </c>
      <c r="D12" s="96" t="s">
        <v>133</v>
      </c>
      <c r="E12" s="154"/>
      <c r="F12" s="37" t="n">
        <v>700</v>
      </c>
    </row>
    <row r="13" customFormat="false" ht="20.1" hidden="false" customHeight="true" outlineLevel="0" collapsed="false">
      <c r="A13" s="38" t="s">
        <v>718</v>
      </c>
      <c r="B13" s="39" t="s">
        <v>719</v>
      </c>
      <c r="C13" s="40" t="s">
        <v>124</v>
      </c>
      <c r="D13" s="96" t="s">
        <v>125</v>
      </c>
      <c r="E13" s="154"/>
      <c r="F13" s="37" t="n">
        <v>950</v>
      </c>
    </row>
    <row r="14" customFormat="false" ht="20.1" hidden="false" customHeight="true" outlineLevel="0" collapsed="false">
      <c r="A14" s="38" t="s">
        <v>720</v>
      </c>
      <c r="B14" s="39" t="s">
        <v>721</v>
      </c>
      <c r="C14" s="40" t="s">
        <v>116</v>
      </c>
      <c r="D14" s="96" t="s">
        <v>125</v>
      </c>
      <c r="E14" s="154" t="n">
        <v>1200</v>
      </c>
      <c r="F14" s="37"/>
    </row>
    <row r="15" customFormat="false" ht="20.1" hidden="false" customHeight="true" outlineLevel="0" collapsed="false">
      <c r="A15" s="38"/>
      <c r="B15" s="39"/>
      <c r="C15" s="40"/>
      <c r="D15" s="96"/>
      <c r="E15" s="154"/>
      <c r="F15" s="37"/>
    </row>
    <row r="16" customFormat="false" ht="20.1" hidden="false" customHeight="true" outlineLevel="0" collapsed="false">
      <c r="A16" s="38"/>
      <c r="B16" s="39"/>
      <c r="C16" s="40"/>
      <c r="D16" s="96"/>
      <c r="E16" s="154"/>
      <c r="F16" s="37"/>
    </row>
    <row r="17" customFormat="false" ht="20.1" hidden="false" customHeight="true" outlineLevel="0" collapsed="false">
      <c r="A17" s="38"/>
      <c r="B17" s="39"/>
      <c r="C17" s="40"/>
      <c r="D17" s="96"/>
      <c r="E17" s="154"/>
      <c r="F17" s="37"/>
    </row>
    <row r="18" customFormat="false" ht="20.1" hidden="false" customHeight="true" outlineLevel="0" collapsed="false">
      <c r="A18" s="77" t="s">
        <v>136</v>
      </c>
      <c r="B18" s="77"/>
      <c r="C18" s="77"/>
      <c r="D18" s="77"/>
      <c r="E18" s="186" t="n">
        <f aca="false">SUM(E5:E17)</f>
        <v>1200</v>
      </c>
      <c r="F18" s="29" t="n">
        <f aca="false">SUM(F5:F17)</f>
        <v>8417.72</v>
      </c>
    </row>
    <row r="19" customFormat="false" ht="20.1" hidden="false" customHeight="true" outlineLevel="0" collapsed="false">
      <c r="A19" s="77" t="s">
        <v>722</v>
      </c>
      <c r="B19" s="77"/>
      <c r="C19" s="77"/>
      <c r="D19" s="77"/>
      <c r="E19" s="100" t="n">
        <f aca="false">E4-E18</f>
        <v>0</v>
      </c>
      <c r="F19" s="78" t="n">
        <f aca="false">F4-F18</f>
        <v>1988.28</v>
      </c>
      <c r="G19" s="17" t="s">
        <v>723</v>
      </c>
    </row>
    <row r="22" customFormat="false" ht="20.1" hidden="false" customHeight="true" outlineLevel="0" collapsed="false">
      <c r="A22" s="58" t="s">
        <v>198</v>
      </c>
      <c r="B22" s="17"/>
    </row>
    <row r="23" customFormat="false" ht="20.1" hidden="false" customHeight="true" outlineLevel="0" collapsed="false">
      <c r="B23" s="17"/>
    </row>
    <row r="24" customFormat="false" ht="20.1" hidden="false" customHeight="true" outlineLevel="0" collapsed="false">
      <c r="A24" s="184"/>
      <c r="B24" s="184"/>
    </row>
  </sheetData>
  <mergeCells count="8">
    <mergeCell ref="A2:F2"/>
    <mergeCell ref="A3:A4"/>
    <mergeCell ref="B3:B4"/>
    <mergeCell ref="C3:C4"/>
    <mergeCell ref="D3:D4"/>
    <mergeCell ref="A18:D18"/>
    <mergeCell ref="A19:D19"/>
    <mergeCell ref="A24:B24"/>
  </mergeCells>
  <hyperlinks>
    <hyperlink ref="F1" location="Indice!A1" display="Índice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F1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9.15625" defaultRowHeight="20.1" zeroHeight="false" outlineLevelRow="0" outlineLevelCol="0"/>
  <cols>
    <col collapsed="false" customWidth="true" hidden="false" outlineLevel="0" max="1" min="1" style="58" width="22.14"/>
    <col collapsed="false" customWidth="true" hidden="false" outlineLevel="0" max="2" min="2" style="59" width="48.86"/>
    <col collapsed="false" customWidth="true" hidden="false" outlineLevel="0" max="3" min="3" style="58" width="15.71"/>
    <col collapsed="false" customWidth="true" hidden="false" outlineLevel="0" max="4" min="4" style="58" width="26.42"/>
    <col collapsed="false" customWidth="true" hidden="false" outlineLevel="0" max="5" min="5" style="17" width="11.86"/>
    <col collapsed="false" customWidth="true" hidden="false" outlineLevel="0" max="6" min="6" style="17" width="14.01"/>
    <col collapsed="false" customWidth="false" hidden="false" outlineLevel="0" max="1024" min="7" style="17" width="9.14"/>
  </cols>
  <sheetData>
    <row r="1" customFormat="false" ht="20.1" hidden="false" customHeight="true" outlineLevel="0" collapsed="false">
      <c r="A1" s="60" t="s">
        <v>36</v>
      </c>
      <c r="B1" s="61" t="s">
        <v>724</v>
      </c>
      <c r="C1" s="62"/>
      <c r="D1" s="62"/>
      <c r="E1" s="240"/>
      <c r="F1" s="63" t="s">
        <v>111</v>
      </c>
    </row>
    <row r="2" customFormat="false" ht="20.1" hidden="false" customHeight="true" outlineLevel="0" collapsed="false">
      <c r="A2" s="64"/>
      <c r="B2" s="64"/>
      <c r="C2" s="64"/>
      <c r="D2" s="64"/>
      <c r="E2" s="64"/>
      <c r="F2" s="64"/>
    </row>
    <row r="3" customFormat="false" ht="20.1" hidden="false" customHeight="true" outlineLevel="0" collapsed="false">
      <c r="A3" s="65" t="s">
        <v>112</v>
      </c>
      <c r="B3" s="25" t="s">
        <v>113</v>
      </c>
      <c r="C3" s="26" t="s">
        <v>114</v>
      </c>
      <c r="D3" s="25" t="s">
        <v>115</v>
      </c>
      <c r="E3" s="25" t="s">
        <v>116</v>
      </c>
      <c r="F3" s="25" t="s">
        <v>117</v>
      </c>
    </row>
    <row r="4" customFormat="false" ht="20.1" hidden="false" customHeight="true" outlineLevel="0" collapsed="false">
      <c r="A4" s="65"/>
      <c r="B4" s="25"/>
      <c r="C4" s="26"/>
      <c r="D4" s="25"/>
      <c r="E4" s="66" t="n">
        <v>2100</v>
      </c>
      <c r="F4" s="66" t="n">
        <v>30800</v>
      </c>
    </row>
    <row r="5" customFormat="false" ht="20.1" hidden="false" customHeight="true" outlineLevel="0" collapsed="false">
      <c r="A5" s="171" t="s">
        <v>725</v>
      </c>
      <c r="B5" s="91" t="s">
        <v>726</v>
      </c>
      <c r="C5" s="92" t="s">
        <v>141</v>
      </c>
      <c r="D5" s="93" t="s">
        <v>727</v>
      </c>
      <c r="E5" s="172"/>
      <c r="F5" s="172" t="n">
        <v>1903.9</v>
      </c>
    </row>
    <row r="6" customFormat="false" ht="20.1" hidden="false" customHeight="true" outlineLevel="0" collapsed="false">
      <c r="A6" s="171" t="s">
        <v>728</v>
      </c>
      <c r="B6" s="91" t="s">
        <v>729</v>
      </c>
      <c r="C6" s="92" t="s">
        <v>141</v>
      </c>
      <c r="D6" s="93" t="s">
        <v>727</v>
      </c>
      <c r="E6" s="172"/>
      <c r="F6" s="172" t="n">
        <v>1800.58</v>
      </c>
    </row>
    <row r="7" customFormat="false" ht="20.1" hidden="false" customHeight="true" outlineLevel="0" collapsed="false">
      <c r="A7" s="171" t="s">
        <v>730</v>
      </c>
      <c r="B7" s="91" t="s">
        <v>731</v>
      </c>
      <c r="C7" s="92" t="s">
        <v>120</v>
      </c>
      <c r="D7" s="93" t="s">
        <v>727</v>
      </c>
      <c r="E7" s="172"/>
      <c r="F7" s="172" t="n">
        <v>1190.59</v>
      </c>
    </row>
    <row r="8" customFormat="false" ht="20.1" hidden="false" customHeight="true" outlineLevel="0" collapsed="false">
      <c r="A8" s="171" t="s">
        <v>732</v>
      </c>
      <c r="B8" s="91" t="s">
        <v>733</v>
      </c>
      <c r="C8" s="92" t="s">
        <v>116</v>
      </c>
      <c r="D8" s="93" t="s">
        <v>125</v>
      </c>
      <c r="E8" s="172" t="n">
        <v>1000</v>
      </c>
      <c r="F8" s="172"/>
    </row>
    <row r="9" customFormat="false" ht="20.1" hidden="false" customHeight="true" outlineLevel="0" collapsed="false">
      <c r="A9" s="171" t="s">
        <v>734</v>
      </c>
      <c r="B9" s="91" t="s">
        <v>735</v>
      </c>
      <c r="C9" s="92" t="s">
        <v>132</v>
      </c>
      <c r="D9" s="93" t="s">
        <v>133</v>
      </c>
      <c r="E9" s="172"/>
      <c r="F9" s="172" t="n">
        <v>1000</v>
      </c>
    </row>
    <row r="10" customFormat="false" ht="20.1" hidden="false" customHeight="true" outlineLevel="0" collapsed="false">
      <c r="A10" s="171" t="s">
        <v>736</v>
      </c>
      <c r="B10" s="91" t="s">
        <v>737</v>
      </c>
      <c r="C10" s="92" t="s">
        <v>132</v>
      </c>
      <c r="D10" s="93" t="s">
        <v>133</v>
      </c>
      <c r="E10" s="172"/>
      <c r="F10" s="172" t="n">
        <v>300</v>
      </c>
    </row>
    <row r="11" customFormat="false" ht="20.1" hidden="false" customHeight="true" outlineLevel="0" collapsed="false">
      <c r="A11" s="171" t="s">
        <v>738</v>
      </c>
      <c r="B11" s="91" t="s">
        <v>739</v>
      </c>
      <c r="C11" s="92" t="s">
        <v>132</v>
      </c>
      <c r="D11" s="93" t="s">
        <v>133</v>
      </c>
      <c r="E11" s="172"/>
      <c r="F11" s="172"/>
    </row>
    <row r="12" customFormat="false" ht="20.1" hidden="false" customHeight="true" outlineLevel="0" collapsed="false">
      <c r="A12" s="171" t="s">
        <v>740</v>
      </c>
      <c r="B12" s="91" t="s">
        <v>741</v>
      </c>
      <c r="C12" s="92" t="s">
        <v>132</v>
      </c>
      <c r="D12" s="93" t="s">
        <v>133</v>
      </c>
      <c r="E12" s="172"/>
      <c r="F12" s="172" t="n">
        <v>200</v>
      </c>
    </row>
    <row r="13" customFormat="false" ht="20.1" hidden="false" customHeight="true" outlineLevel="0" collapsed="false">
      <c r="A13" s="171" t="s">
        <v>742</v>
      </c>
      <c r="B13" s="91" t="s">
        <v>743</v>
      </c>
      <c r="C13" s="92" t="s">
        <v>132</v>
      </c>
      <c r="D13" s="93" t="s">
        <v>133</v>
      </c>
      <c r="E13" s="172"/>
      <c r="F13" s="172" t="n">
        <v>450</v>
      </c>
    </row>
    <row r="14" customFormat="false" ht="20.1" hidden="false" customHeight="true" outlineLevel="0" collapsed="false">
      <c r="A14" s="171" t="s">
        <v>744</v>
      </c>
      <c r="B14" s="91" t="s">
        <v>745</v>
      </c>
      <c r="C14" s="92" t="s">
        <v>132</v>
      </c>
      <c r="D14" s="93" t="s">
        <v>133</v>
      </c>
      <c r="E14" s="172"/>
      <c r="F14" s="172" t="n">
        <v>450</v>
      </c>
    </row>
    <row r="15" customFormat="false" ht="20.1" hidden="false" customHeight="true" outlineLevel="0" collapsed="false">
      <c r="A15" s="171" t="s">
        <v>746</v>
      </c>
      <c r="B15" s="91" t="s">
        <v>747</v>
      </c>
      <c r="C15" s="92" t="s">
        <v>132</v>
      </c>
      <c r="D15" s="93" t="s">
        <v>133</v>
      </c>
      <c r="E15" s="172"/>
      <c r="F15" s="172" t="n">
        <v>200</v>
      </c>
    </row>
    <row r="16" customFormat="false" ht="20.1" hidden="false" customHeight="true" outlineLevel="0" collapsed="false">
      <c r="A16" s="171" t="s">
        <v>748</v>
      </c>
      <c r="B16" s="91" t="s">
        <v>749</v>
      </c>
      <c r="C16" s="92" t="s">
        <v>132</v>
      </c>
      <c r="D16" s="93" t="s">
        <v>133</v>
      </c>
      <c r="E16" s="172"/>
      <c r="F16" s="172" t="n">
        <v>200</v>
      </c>
    </row>
    <row r="17" customFormat="false" ht="20.1" hidden="false" customHeight="true" outlineLevel="0" collapsed="false">
      <c r="A17" s="171" t="s">
        <v>750</v>
      </c>
      <c r="B17" s="91" t="s">
        <v>751</v>
      </c>
      <c r="C17" s="92" t="s">
        <v>132</v>
      </c>
      <c r="D17" s="93" t="s">
        <v>133</v>
      </c>
      <c r="E17" s="172"/>
      <c r="F17" s="172" t="n">
        <v>450</v>
      </c>
    </row>
    <row r="18" customFormat="false" ht="20.1" hidden="false" customHeight="true" outlineLevel="0" collapsed="false">
      <c r="A18" s="171" t="s">
        <v>752</v>
      </c>
      <c r="B18" s="91" t="s">
        <v>753</v>
      </c>
      <c r="C18" s="92" t="s">
        <v>132</v>
      </c>
      <c r="D18" s="93" t="s">
        <v>133</v>
      </c>
      <c r="E18" s="172"/>
      <c r="F18" s="172" t="n">
        <v>450</v>
      </c>
    </row>
    <row r="19" customFormat="false" ht="20.1" hidden="false" customHeight="true" outlineLevel="0" collapsed="false">
      <c r="A19" s="171" t="s">
        <v>754</v>
      </c>
      <c r="B19" s="91" t="s">
        <v>755</v>
      </c>
      <c r="C19" s="92" t="s">
        <v>132</v>
      </c>
      <c r="D19" s="93" t="s">
        <v>133</v>
      </c>
      <c r="E19" s="172"/>
      <c r="F19" s="172" t="n">
        <v>200</v>
      </c>
    </row>
    <row r="20" customFormat="false" ht="20.1" hidden="false" customHeight="true" outlineLevel="0" collapsed="false">
      <c r="A20" s="171" t="s">
        <v>756</v>
      </c>
      <c r="B20" s="91" t="s">
        <v>757</v>
      </c>
      <c r="C20" s="92" t="s">
        <v>132</v>
      </c>
      <c r="D20" s="93" t="s">
        <v>133</v>
      </c>
      <c r="E20" s="172"/>
      <c r="F20" s="172" t="n">
        <v>450</v>
      </c>
    </row>
    <row r="21" customFormat="false" ht="20.1" hidden="false" customHeight="true" outlineLevel="0" collapsed="false">
      <c r="A21" s="171" t="s">
        <v>758</v>
      </c>
      <c r="B21" s="91" t="s">
        <v>759</v>
      </c>
      <c r="C21" s="92" t="s">
        <v>132</v>
      </c>
      <c r="D21" s="93" t="s">
        <v>133</v>
      </c>
      <c r="E21" s="172"/>
      <c r="F21" s="172" t="n">
        <v>200</v>
      </c>
    </row>
    <row r="22" customFormat="false" ht="20.1" hidden="false" customHeight="true" outlineLevel="0" collapsed="false">
      <c r="A22" s="171" t="s">
        <v>760</v>
      </c>
      <c r="B22" s="91" t="s">
        <v>761</v>
      </c>
      <c r="C22" s="92" t="s">
        <v>132</v>
      </c>
      <c r="D22" s="93" t="s">
        <v>133</v>
      </c>
      <c r="E22" s="172"/>
      <c r="F22" s="172" t="n">
        <v>200</v>
      </c>
    </row>
    <row r="23" customFormat="false" ht="20.1" hidden="false" customHeight="true" outlineLevel="0" collapsed="false">
      <c r="A23" s="171" t="s">
        <v>762</v>
      </c>
      <c r="B23" s="91" t="s">
        <v>763</v>
      </c>
      <c r="C23" s="92" t="s">
        <v>132</v>
      </c>
      <c r="D23" s="93" t="s">
        <v>133</v>
      </c>
      <c r="E23" s="172"/>
      <c r="F23" s="172" t="n">
        <v>450</v>
      </c>
    </row>
    <row r="24" customFormat="false" ht="20.1" hidden="false" customHeight="true" outlineLevel="0" collapsed="false">
      <c r="A24" s="171" t="s">
        <v>764</v>
      </c>
      <c r="B24" s="91" t="s">
        <v>765</v>
      </c>
      <c r="C24" s="92" t="s">
        <v>132</v>
      </c>
      <c r="D24" s="93" t="s">
        <v>133</v>
      </c>
      <c r="E24" s="172"/>
      <c r="F24" s="172" t="n">
        <v>200</v>
      </c>
    </row>
    <row r="25" customFormat="false" ht="20.1" hidden="false" customHeight="true" outlineLevel="0" collapsed="false">
      <c r="A25" s="171" t="s">
        <v>766</v>
      </c>
      <c r="B25" s="91" t="s">
        <v>767</v>
      </c>
      <c r="C25" s="92" t="s">
        <v>132</v>
      </c>
      <c r="D25" s="93" t="s">
        <v>133</v>
      </c>
      <c r="E25" s="172"/>
      <c r="F25" s="172" t="n">
        <v>450</v>
      </c>
    </row>
    <row r="26" customFormat="false" ht="20.1" hidden="false" customHeight="true" outlineLevel="0" collapsed="false">
      <c r="A26" s="171" t="s">
        <v>768</v>
      </c>
      <c r="B26" s="91" t="s">
        <v>769</v>
      </c>
      <c r="C26" s="92" t="s">
        <v>132</v>
      </c>
      <c r="D26" s="93" t="s">
        <v>133</v>
      </c>
      <c r="E26" s="172"/>
      <c r="F26" s="172" t="n">
        <v>200</v>
      </c>
    </row>
    <row r="27" customFormat="false" ht="20.1" hidden="false" customHeight="true" outlineLevel="0" collapsed="false">
      <c r="A27" s="171" t="s">
        <v>770</v>
      </c>
      <c r="B27" s="91" t="s">
        <v>771</v>
      </c>
      <c r="C27" s="92" t="s">
        <v>132</v>
      </c>
      <c r="D27" s="93" t="s">
        <v>133</v>
      </c>
      <c r="E27" s="172"/>
      <c r="F27" s="172" t="n">
        <v>450</v>
      </c>
    </row>
    <row r="28" customFormat="false" ht="20.1" hidden="false" customHeight="true" outlineLevel="0" collapsed="false">
      <c r="A28" s="171" t="s">
        <v>772</v>
      </c>
      <c r="B28" s="91" t="s">
        <v>773</v>
      </c>
      <c r="C28" s="92" t="s">
        <v>132</v>
      </c>
      <c r="D28" s="93" t="s">
        <v>133</v>
      </c>
      <c r="E28" s="172"/>
      <c r="F28" s="172" t="n">
        <v>450</v>
      </c>
    </row>
    <row r="29" customFormat="false" ht="20.1" hidden="false" customHeight="true" outlineLevel="0" collapsed="false">
      <c r="A29" s="171" t="s">
        <v>774</v>
      </c>
      <c r="B29" s="91" t="s">
        <v>775</v>
      </c>
      <c r="C29" s="92" t="s">
        <v>132</v>
      </c>
      <c r="D29" s="93" t="s">
        <v>133</v>
      </c>
      <c r="E29" s="172"/>
      <c r="F29" s="172" t="n">
        <v>450</v>
      </c>
    </row>
    <row r="30" customFormat="false" ht="20.1" hidden="false" customHeight="true" outlineLevel="0" collapsed="false">
      <c r="A30" s="171" t="s">
        <v>776</v>
      </c>
      <c r="B30" s="91" t="s">
        <v>777</v>
      </c>
      <c r="C30" s="92" t="s">
        <v>132</v>
      </c>
      <c r="D30" s="93" t="s">
        <v>133</v>
      </c>
      <c r="E30" s="172"/>
      <c r="F30" s="172" t="n">
        <v>450</v>
      </c>
    </row>
    <row r="31" customFormat="false" ht="20.1" hidden="false" customHeight="true" outlineLevel="0" collapsed="false">
      <c r="A31" s="171" t="s">
        <v>778</v>
      </c>
      <c r="B31" s="91" t="s">
        <v>779</v>
      </c>
      <c r="C31" s="92" t="s">
        <v>132</v>
      </c>
      <c r="D31" s="93" t="s">
        <v>133</v>
      </c>
      <c r="E31" s="172"/>
      <c r="F31" s="172" t="n">
        <v>450</v>
      </c>
    </row>
    <row r="32" customFormat="false" ht="20.1" hidden="false" customHeight="true" outlineLevel="0" collapsed="false">
      <c r="A32" s="171" t="s">
        <v>780</v>
      </c>
      <c r="B32" s="91" t="s">
        <v>781</v>
      </c>
      <c r="C32" s="92" t="s">
        <v>132</v>
      </c>
      <c r="D32" s="93" t="s">
        <v>133</v>
      </c>
      <c r="E32" s="172"/>
      <c r="F32" s="172" t="n">
        <v>200</v>
      </c>
    </row>
    <row r="33" customFormat="false" ht="20.1" hidden="false" customHeight="true" outlineLevel="0" collapsed="false">
      <c r="A33" s="171" t="s">
        <v>782</v>
      </c>
      <c r="B33" s="91" t="s">
        <v>731</v>
      </c>
      <c r="C33" s="92" t="s">
        <v>124</v>
      </c>
      <c r="D33" s="93" t="s">
        <v>125</v>
      </c>
      <c r="E33" s="172"/>
      <c r="F33" s="172" t="n">
        <v>1500</v>
      </c>
    </row>
    <row r="34" customFormat="false" ht="20.1" hidden="false" customHeight="true" outlineLevel="0" collapsed="false">
      <c r="A34" s="171" t="s">
        <v>783</v>
      </c>
      <c r="B34" s="91" t="s">
        <v>784</v>
      </c>
      <c r="C34" s="92" t="s">
        <v>132</v>
      </c>
      <c r="D34" s="93" t="s">
        <v>133</v>
      </c>
      <c r="E34" s="172"/>
      <c r="F34" s="172" t="n">
        <v>450</v>
      </c>
    </row>
    <row r="35" customFormat="false" ht="20.1" hidden="false" customHeight="true" outlineLevel="0" collapsed="false">
      <c r="A35" s="171" t="s">
        <v>785</v>
      </c>
      <c r="B35" s="91" t="s">
        <v>786</v>
      </c>
      <c r="C35" s="92" t="s">
        <v>132</v>
      </c>
      <c r="D35" s="93" t="s">
        <v>133</v>
      </c>
      <c r="E35" s="172"/>
      <c r="F35" s="172" t="n">
        <v>300</v>
      </c>
    </row>
    <row r="36" customFormat="false" ht="20.1" hidden="false" customHeight="true" outlineLevel="0" collapsed="false">
      <c r="A36" s="171" t="s">
        <v>787</v>
      </c>
      <c r="B36" s="91" t="s">
        <v>788</v>
      </c>
      <c r="C36" s="92" t="s">
        <v>132</v>
      </c>
      <c r="D36" s="93" t="s">
        <v>133</v>
      </c>
      <c r="E36" s="172"/>
      <c r="F36" s="172" t="n">
        <v>300</v>
      </c>
    </row>
    <row r="37" customFormat="false" ht="20.1" hidden="false" customHeight="true" outlineLevel="0" collapsed="false">
      <c r="A37" s="171" t="s">
        <v>789</v>
      </c>
      <c r="B37" s="91" t="s">
        <v>790</v>
      </c>
      <c r="C37" s="92" t="s">
        <v>132</v>
      </c>
      <c r="D37" s="93" t="s">
        <v>133</v>
      </c>
      <c r="E37" s="172"/>
      <c r="F37" s="172" t="n">
        <v>216.5</v>
      </c>
    </row>
    <row r="38" customFormat="false" ht="20.1" hidden="false" customHeight="true" outlineLevel="0" collapsed="false">
      <c r="A38" s="171" t="s">
        <v>791</v>
      </c>
      <c r="B38" s="91" t="s">
        <v>792</v>
      </c>
      <c r="C38" s="92" t="s">
        <v>132</v>
      </c>
      <c r="D38" s="93" t="s">
        <v>133</v>
      </c>
      <c r="E38" s="172"/>
      <c r="F38" s="172" t="n">
        <v>300</v>
      </c>
    </row>
    <row r="39" customFormat="false" ht="20.1" hidden="false" customHeight="true" outlineLevel="0" collapsed="false">
      <c r="A39" s="171" t="s">
        <v>793</v>
      </c>
      <c r="B39" s="91" t="s">
        <v>794</v>
      </c>
      <c r="C39" s="92" t="s">
        <v>124</v>
      </c>
      <c r="D39" s="93" t="s">
        <v>125</v>
      </c>
      <c r="E39" s="172"/>
      <c r="F39" s="172" t="n">
        <v>1500</v>
      </c>
    </row>
    <row r="40" customFormat="false" ht="20.1" hidden="false" customHeight="true" outlineLevel="0" collapsed="false">
      <c r="A40" s="171" t="s">
        <v>795</v>
      </c>
      <c r="B40" s="91" t="s">
        <v>796</v>
      </c>
      <c r="C40" s="92" t="s">
        <v>124</v>
      </c>
      <c r="D40" s="93" t="s">
        <v>125</v>
      </c>
      <c r="E40" s="172"/>
      <c r="F40" s="172" t="n">
        <v>900</v>
      </c>
    </row>
    <row r="41" customFormat="false" ht="20.1" hidden="false" customHeight="true" outlineLevel="0" collapsed="false">
      <c r="A41" s="171" t="s">
        <v>797</v>
      </c>
      <c r="B41" s="91" t="s">
        <v>798</v>
      </c>
      <c r="C41" s="92" t="s">
        <v>132</v>
      </c>
      <c r="D41" s="93" t="s">
        <v>133</v>
      </c>
      <c r="E41" s="172"/>
      <c r="F41" s="172" t="n">
        <v>300</v>
      </c>
    </row>
    <row r="42" customFormat="false" ht="20.1" hidden="false" customHeight="true" outlineLevel="0" collapsed="false">
      <c r="A42" s="171" t="s">
        <v>799</v>
      </c>
      <c r="B42" s="91" t="s">
        <v>800</v>
      </c>
      <c r="C42" s="92" t="s">
        <v>124</v>
      </c>
      <c r="D42" s="93" t="s">
        <v>125</v>
      </c>
      <c r="E42" s="172"/>
      <c r="F42" s="172" t="n">
        <v>1000</v>
      </c>
    </row>
    <row r="43" customFormat="false" ht="20.1" hidden="false" customHeight="true" outlineLevel="0" collapsed="false">
      <c r="A43" s="171" t="s">
        <v>801</v>
      </c>
      <c r="B43" s="91" t="s">
        <v>802</v>
      </c>
      <c r="C43" s="92" t="s">
        <v>132</v>
      </c>
      <c r="D43" s="93" t="s">
        <v>133</v>
      </c>
      <c r="E43" s="172"/>
      <c r="F43" s="172" t="n">
        <v>300</v>
      </c>
    </row>
    <row r="44" customFormat="false" ht="20.1" hidden="false" customHeight="true" outlineLevel="0" collapsed="false">
      <c r="A44" s="171" t="s">
        <v>803</v>
      </c>
      <c r="B44" s="91" t="s">
        <v>804</v>
      </c>
      <c r="C44" s="92" t="s">
        <v>132</v>
      </c>
      <c r="D44" s="93" t="s">
        <v>133</v>
      </c>
      <c r="E44" s="172"/>
      <c r="F44" s="172" t="n">
        <v>300</v>
      </c>
    </row>
    <row r="45" customFormat="false" ht="20.1" hidden="false" customHeight="true" outlineLevel="0" collapsed="false">
      <c r="A45" s="171" t="s">
        <v>805</v>
      </c>
      <c r="B45" s="91" t="s">
        <v>806</v>
      </c>
      <c r="C45" s="92" t="s">
        <v>124</v>
      </c>
      <c r="D45" s="93" t="s">
        <v>125</v>
      </c>
      <c r="E45" s="172"/>
      <c r="F45" s="172" t="n">
        <v>1500</v>
      </c>
    </row>
    <row r="46" customFormat="false" ht="20.1" hidden="false" customHeight="true" outlineLevel="0" collapsed="false">
      <c r="A46" s="171" t="s">
        <v>807</v>
      </c>
      <c r="B46" s="91" t="s">
        <v>808</v>
      </c>
      <c r="C46" s="92" t="s">
        <v>132</v>
      </c>
      <c r="D46" s="93" t="s">
        <v>133</v>
      </c>
      <c r="E46" s="172"/>
      <c r="F46" s="172" t="n">
        <v>300</v>
      </c>
    </row>
    <row r="47" customFormat="false" ht="20.1" hidden="false" customHeight="true" outlineLevel="0" collapsed="false">
      <c r="A47" s="171" t="s">
        <v>809</v>
      </c>
      <c r="B47" s="91" t="s">
        <v>810</v>
      </c>
      <c r="C47" s="92" t="s">
        <v>124</v>
      </c>
      <c r="D47" s="93" t="s">
        <v>125</v>
      </c>
      <c r="E47" s="172" t="n">
        <v>1200</v>
      </c>
      <c r="F47" s="172"/>
    </row>
    <row r="48" customFormat="false" ht="20.1" hidden="false" customHeight="true" outlineLevel="0" collapsed="false">
      <c r="A48" s="171" t="s">
        <v>811</v>
      </c>
      <c r="B48" s="91" t="s">
        <v>812</v>
      </c>
      <c r="C48" s="92" t="s">
        <v>132</v>
      </c>
      <c r="D48" s="93" t="s">
        <v>133</v>
      </c>
      <c r="E48" s="172"/>
      <c r="F48" s="172" t="n">
        <v>300</v>
      </c>
    </row>
    <row r="49" customFormat="false" ht="20.1" hidden="false" customHeight="true" outlineLevel="0" collapsed="false">
      <c r="A49" s="171" t="s">
        <v>813</v>
      </c>
      <c r="B49" s="91" t="s">
        <v>814</v>
      </c>
      <c r="C49" s="92" t="s">
        <v>132</v>
      </c>
      <c r="D49" s="93" t="s">
        <v>133</v>
      </c>
      <c r="E49" s="172"/>
      <c r="F49" s="172" t="n">
        <v>300</v>
      </c>
    </row>
    <row r="50" customFormat="false" ht="20.1" hidden="false" customHeight="true" outlineLevel="0" collapsed="false">
      <c r="A50" s="171" t="s">
        <v>815</v>
      </c>
      <c r="B50" s="91" t="s">
        <v>816</v>
      </c>
      <c r="C50" s="92" t="s">
        <v>132</v>
      </c>
      <c r="D50" s="93" t="s">
        <v>133</v>
      </c>
      <c r="E50" s="172"/>
      <c r="F50" s="172" t="n">
        <v>300</v>
      </c>
    </row>
    <row r="51" customFormat="false" ht="20.1" hidden="false" customHeight="true" outlineLevel="0" collapsed="false">
      <c r="A51" s="171" t="s">
        <v>817</v>
      </c>
      <c r="B51" s="91" t="s">
        <v>818</v>
      </c>
      <c r="C51" s="92" t="s">
        <v>132</v>
      </c>
      <c r="D51" s="93" t="s">
        <v>133</v>
      </c>
      <c r="E51" s="172"/>
      <c r="F51" s="172" t="n">
        <v>300</v>
      </c>
    </row>
    <row r="52" customFormat="false" ht="20.1" hidden="false" customHeight="true" outlineLevel="0" collapsed="false">
      <c r="A52" s="171" t="s">
        <v>819</v>
      </c>
      <c r="B52" s="91" t="s">
        <v>820</v>
      </c>
      <c r="C52" s="92" t="s">
        <v>132</v>
      </c>
      <c r="D52" s="93" t="s">
        <v>133</v>
      </c>
      <c r="E52" s="172"/>
      <c r="F52" s="172" t="n">
        <v>300</v>
      </c>
    </row>
    <row r="53" customFormat="false" ht="20.1" hidden="false" customHeight="true" outlineLevel="0" collapsed="false">
      <c r="A53" s="171" t="s">
        <v>821</v>
      </c>
      <c r="B53" s="91" t="s">
        <v>822</v>
      </c>
      <c r="C53" s="92" t="s">
        <v>132</v>
      </c>
      <c r="D53" s="93" t="s">
        <v>133</v>
      </c>
      <c r="E53" s="172"/>
      <c r="F53" s="172" t="n">
        <v>300</v>
      </c>
    </row>
    <row r="54" customFormat="false" ht="20.1" hidden="false" customHeight="true" outlineLevel="0" collapsed="false">
      <c r="A54" s="171" t="s">
        <v>823</v>
      </c>
      <c r="B54" s="91" t="s">
        <v>824</v>
      </c>
      <c r="C54" s="92" t="s">
        <v>132</v>
      </c>
      <c r="D54" s="93" t="s">
        <v>133</v>
      </c>
      <c r="E54" s="172"/>
      <c r="F54" s="172" t="n">
        <v>300</v>
      </c>
    </row>
    <row r="55" customFormat="false" ht="20.1" hidden="false" customHeight="true" outlineLevel="0" collapsed="false">
      <c r="A55" s="171" t="s">
        <v>825</v>
      </c>
      <c r="B55" s="91" t="s">
        <v>747</v>
      </c>
      <c r="C55" s="92" t="s">
        <v>132</v>
      </c>
      <c r="D55" s="93" t="s">
        <v>133</v>
      </c>
      <c r="E55" s="172"/>
      <c r="F55" s="172" t="n">
        <v>300</v>
      </c>
    </row>
    <row r="56" customFormat="false" ht="20.1" hidden="false" customHeight="true" outlineLevel="0" collapsed="false">
      <c r="A56" s="171" t="s">
        <v>826</v>
      </c>
      <c r="B56" s="91" t="s">
        <v>827</v>
      </c>
      <c r="C56" s="92" t="s">
        <v>132</v>
      </c>
      <c r="D56" s="93" t="s">
        <v>133</v>
      </c>
      <c r="E56" s="172"/>
      <c r="F56" s="172" t="n">
        <v>300</v>
      </c>
    </row>
    <row r="57" customFormat="false" ht="20.1" hidden="false" customHeight="true" outlineLevel="0" collapsed="false">
      <c r="A57" s="171" t="s">
        <v>828</v>
      </c>
      <c r="B57" s="91" t="s">
        <v>829</v>
      </c>
      <c r="C57" s="92" t="s">
        <v>132</v>
      </c>
      <c r="D57" s="93" t="s">
        <v>133</v>
      </c>
      <c r="E57" s="172"/>
      <c r="F57" s="172" t="n">
        <v>300</v>
      </c>
    </row>
    <row r="58" customFormat="false" ht="20.1" hidden="false" customHeight="true" outlineLevel="0" collapsed="false">
      <c r="A58" s="171" t="s">
        <v>830</v>
      </c>
      <c r="B58" s="91" t="s">
        <v>775</v>
      </c>
      <c r="C58" s="92" t="s">
        <v>132</v>
      </c>
      <c r="D58" s="93" t="s">
        <v>133</v>
      </c>
      <c r="E58" s="172"/>
      <c r="F58" s="172" t="n">
        <v>300</v>
      </c>
    </row>
    <row r="59" customFormat="false" ht="20.1" hidden="false" customHeight="true" outlineLevel="0" collapsed="false">
      <c r="A59" s="171" t="s">
        <v>831</v>
      </c>
      <c r="B59" s="91" t="s">
        <v>832</v>
      </c>
      <c r="C59" s="92" t="s">
        <v>132</v>
      </c>
      <c r="D59" s="93" t="s">
        <v>133</v>
      </c>
      <c r="E59" s="172"/>
      <c r="F59" s="172" t="n">
        <v>300</v>
      </c>
    </row>
    <row r="60" customFormat="false" ht="20.1" hidden="false" customHeight="true" outlineLevel="0" collapsed="false">
      <c r="A60" s="171" t="s">
        <v>833</v>
      </c>
      <c r="B60" s="91" t="s">
        <v>834</v>
      </c>
      <c r="C60" s="92" t="s">
        <v>132</v>
      </c>
      <c r="D60" s="93" t="s">
        <v>133</v>
      </c>
      <c r="E60" s="172"/>
      <c r="F60" s="172" t="n">
        <v>300</v>
      </c>
    </row>
    <row r="61" customFormat="false" ht="20.1" hidden="false" customHeight="true" outlineLevel="0" collapsed="false">
      <c r="A61" s="171" t="s">
        <v>835</v>
      </c>
      <c r="B61" s="91" t="s">
        <v>836</v>
      </c>
      <c r="C61" s="92" t="s">
        <v>132</v>
      </c>
      <c r="D61" s="93" t="s">
        <v>133</v>
      </c>
      <c r="E61" s="172"/>
      <c r="F61" s="172" t="n">
        <v>300</v>
      </c>
    </row>
    <row r="62" customFormat="false" ht="20.1" hidden="false" customHeight="true" outlineLevel="0" collapsed="false">
      <c r="A62" s="171" t="s">
        <v>837</v>
      </c>
      <c r="B62" s="91" t="s">
        <v>838</v>
      </c>
      <c r="C62" s="92" t="s">
        <v>132</v>
      </c>
      <c r="D62" s="93" t="s">
        <v>133</v>
      </c>
      <c r="E62" s="172"/>
      <c r="F62" s="172" t="n">
        <v>300</v>
      </c>
    </row>
    <row r="63" customFormat="false" ht="20.1" hidden="false" customHeight="true" outlineLevel="0" collapsed="false">
      <c r="A63" s="171" t="s">
        <v>839</v>
      </c>
      <c r="B63" s="91" t="s">
        <v>769</v>
      </c>
      <c r="C63" s="92" t="s">
        <v>132</v>
      </c>
      <c r="D63" s="93" t="s">
        <v>133</v>
      </c>
      <c r="E63" s="172"/>
      <c r="F63" s="172" t="n">
        <v>300</v>
      </c>
    </row>
    <row r="64" customFormat="false" ht="20.1" hidden="false" customHeight="true" outlineLevel="0" collapsed="false">
      <c r="A64" s="171" t="s">
        <v>840</v>
      </c>
      <c r="B64" s="91" t="s">
        <v>841</v>
      </c>
      <c r="C64" s="92" t="s">
        <v>132</v>
      </c>
      <c r="D64" s="93" t="s">
        <v>133</v>
      </c>
      <c r="E64" s="172"/>
      <c r="F64" s="172" t="n">
        <v>300</v>
      </c>
    </row>
    <row r="65" customFormat="false" ht="20.1" hidden="false" customHeight="true" outlineLevel="0" collapsed="false">
      <c r="A65" s="171" t="s">
        <v>842</v>
      </c>
      <c r="B65" s="91" t="s">
        <v>843</v>
      </c>
      <c r="C65" s="92" t="s">
        <v>132</v>
      </c>
      <c r="D65" s="93" t="s">
        <v>133</v>
      </c>
      <c r="E65" s="172"/>
      <c r="F65" s="172" t="n">
        <v>300</v>
      </c>
    </row>
    <row r="66" customFormat="false" ht="20.1" hidden="false" customHeight="true" outlineLevel="0" collapsed="false">
      <c r="A66" s="171" t="s">
        <v>844</v>
      </c>
      <c r="B66" s="91" t="s">
        <v>777</v>
      </c>
      <c r="C66" s="92" t="s">
        <v>132</v>
      </c>
      <c r="D66" s="93" t="s">
        <v>133</v>
      </c>
      <c r="E66" s="172"/>
      <c r="F66" s="172" t="n">
        <v>300</v>
      </c>
    </row>
    <row r="67" customFormat="false" ht="20.1" hidden="false" customHeight="true" outlineLevel="0" collapsed="false">
      <c r="A67" s="171" t="s">
        <v>845</v>
      </c>
      <c r="B67" s="91" t="s">
        <v>846</v>
      </c>
      <c r="C67" s="92" t="s">
        <v>124</v>
      </c>
      <c r="D67" s="93" t="s">
        <v>125</v>
      </c>
      <c r="E67" s="172"/>
      <c r="F67" s="172" t="n">
        <v>800</v>
      </c>
    </row>
    <row r="68" customFormat="false" ht="20.1" hidden="false" customHeight="true" outlineLevel="0" collapsed="false">
      <c r="A68" s="171" t="s">
        <v>847</v>
      </c>
      <c r="B68" s="91" t="s">
        <v>848</v>
      </c>
      <c r="C68" s="92" t="s">
        <v>132</v>
      </c>
      <c r="D68" s="93" t="s">
        <v>133</v>
      </c>
      <c r="E68" s="172"/>
      <c r="F68" s="172" t="n">
        <v>300</v>
      </c>
    </row>
    <row r="69" customFormat="false" ht="20.1" hidden="false" customHeight="true" outlineLevel="0" collapsed="false">
      <c r="A69" s="171" t="s">
        <v>849</v>
      </c>
      <c r="B69" s="91" t="s">
        <v>846</v>
      </c>
      <c r="C69" s="92" t="s">
        <v>120</v>
      </c>
      <c r="D69" s="93" t="s">
        <v>121</v>
      </c>
      <c r="E69" s="172"/>
      <c r="F69" s="172" t="n">
        <v>1159.1</v>
      </c>
    </row>
    <row r="70" customFormat="false" ht="20.1" hidden="false" customHeight="true" outlineLevel="0" collapsed="false">
      <c r="A70" s="171" t="s">
        <v>850</v>
      </c>
      <c r="B70" s="91" t="s">
        <v>851</v>
      </c>
      <c r="C70" s="92" t="s">
        <v>314</v>
      </c>
      <c r="D70" s="93" t="s">
        <v>315</v>
      </c>
      <c r="E70" s="172"/>
      <c r="F70" s="172" t="n">
        <v>67.43</v>
      </c>
    </row>
    <row r="71" customFormat="false" ht="20.1" hidden="false" customHeight="true" outlineLevel="0" collapsed="false">
      <c r="A71" s="171"/>
      <c r="B71" s="91"/>
      <c r="C71" s="92"/>
      <c r="D71" s="93"/>
      <c r="E71" s="172"/>
      <c r="F71" s="172"/>
    </row>
    <row r="72" customFormat="false" ht="20.1" hidden="false" customHeight="true" outlineLevel="0" collapsed="false">
      <c r="A72" s="99" t="s">
        <v>136</v>
      </c>
      <c r="B72" s="99"/>
      <c r="C72" s="99"/>
      <c r="D72" s="99"/>
      <c r="E72" s="66" t="n">
        <f aca="false">SUM(E5:E62)</f>
        <v>2200</v>
      </c>
      <c r="F72" s="66" t="n">
        <f aca="false">SUM(F5:F71)</f>
        <v>30588.1</v>
      </c>
    </row>
    <row r="73" customFormat="false" ht="20.1" hidden="false" customHeight="true" outlineLevel="0" collapsed="false">
      <c r="A73" s="77" t="s">
        <v>137</v>
      </c>
      <c r="B73" s="77"/>
      <c r="C73" s="77"/>
      <c r="D73" s="77"/>
      <c r="E73" s="78" t="n">
        <f aca="false">E4-E72</f>
        <v>-100</v>
      </c>
      <c r="F73" s="78" t="n">
        <f aca="false">F4-F72</f>
        <v>211.900000000001</v>
      </c>
    </row>
    <row r="75" customFormat="false" ht="20.1" hidden="false" customHeight="true" outlineLevel="0" collapsed="false">
      <c r="B75" s="59" t="s">
        <v>198</v>
      </c>
    </row>
    <row r="83" s="76" customFormat="true" ht="20.1" hidden="false" customHeight="true" outlineLevel="0" collapsed="false">
      <c r="A83" s="58"/>
      <c r="B83" s="59"/>
      <c r="C83" s="58"/>
      <c r="D83" s="58"/>
      <c r="E83" s="17"/>
      <c r="F83" s="17"/>
    </row>
    <row r="90" s="76" customFormat="true" ht="20.1" hidden="false" customHeight="true" outlineLevel="0" collapsed="false">
      <c r="A90" s="58"/>
      <c r="B90" s="59"/>
      <c r="C90" s="58"/>
      <c r="D90" s="58"/>
      <c r="E90" s="17"/>
      <c r="F90" s="17"/>
    </row>
    <row r="92" s="76" customFormat="true" ht="20.1" hidden="false" customHeight="true" outlineLevel="0" collapsed="false">
      <c r="A92" s="58"/>
      <c r="B92" s="59"/>
      <c r="C92" s="58"/>
      <c r="D92" s="58"/>
      <c r="E92" s="17"/>
      <c r="F92" s="17"/>
    </row>
    <row r="99" s="76" customFormat="true" ht="20.1" hidden="false" customHeight="true" outlineLevel="0" collapsed="false">
      <c r="A99" s="58"/>
      <c r="B99" s="59"/>
      <c r="C99" s="58"/>
      <c r="D99" s="58"/>
      <c r="E99" s="17"/>
      <c r="F99" s="17"/>
    </row>
    <row r="100" s="76" customFormat="true" ht="20.1" hidden="false" customHeight="true" outlineLevel="0" collapsed="false">
      <c r="A100" s="58"/>
      <c r="B100" s="59"/>
      <c r="C100" s="58"/>
      <c r="D100" s="58"/>
      <c r="E100" s="17"/>
      <c r="F100" s="17"/>
    </row>
  </sheetData>
  <mergeCells count="7">
    <mergeCell ref="A2:F2"/>
    <mergeCell ref="A3:A4"/>
    <mergeCell ref="B3:B4"/>
    <mergeCell ref="C3:C4"/>
    <mergeCell ref="D3:D4"/>
    <mergeCell ref="A72:D72"/>
    <mergeCell ref="A73:D73"/>
  </mergeCells>
  <hyperlinks>
    <hyperlink ref="F1" location="Indice!A1" display="Índice"/>
  </hyperlinks>
  <printOptions headings="false" gridLines="false" gridLinesSet="true" horizontalCentered="false" verticalCentered="false"/>
  <pageMargins left="0.609722222222222" right="0.7875" top="1.2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&amp;LUNIVERSIDADE FEDERAL DE SERGIPE_x005F_x000D_PRÓ-REITORIA DE PÓS-GRADUAÇÃO E PESQUISA</oddHeader>
    <oddFooter>&amp;L&amp;D&amp;R&amp;P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2.7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2.7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F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9.15625" defaultRowHeight="20.1" zeroHeight="false" outlineLevelRow="0" outlineLevelCol="0"/>
  <cols>
    <col collapsed="false" customWidth="true" hidden="false" outlineLevel="0" max="1" min="1" style="58" width="19.42"/>
    <col collapsed="false" customWidth="true" hidden="false" outlineLevel="0" max="2" min="2" style="59" width="42.29"/>
    <col collapsed="false" customWidth="true" hidden="false" outlineLevel="0" max="3" min="3" style="58" width="15.71"/>
    <col collapsed="false" customWidth="true" hidden="false" outlineLevel="0" max="4" min="4" style="58" width="28.29"/>
    <col collapsed="false" customWidth="true" hidden="false" outlineLevel="0" max="5" min="5" style="17" width="11.86"/>
    <col collapsed="false" customWidth="true" hidden="false" outlineLevel="0" max="6" min="6" style="17" width="13.01"/>
    <col collapsed="false" customWidth="false" hidden="false" outlineLevel="0" max="1024" min="7" style="17" width="9.14"/>
  </cols>
  <sheetData>
    <row r="1" customFormat="false" ht="20.1" hidden="false" customHeight="true" outlineLevel="0" collapsed="false">
      <c r="A1" s="60" t="s">
        <v>38</v>
      </c>
      <c r="B1" s="61" t="s">
        <v>37</v>
      </c>
      <c r="C1" s="62"/>
      <c r="D1" s="62"/>
      <c r="F1" s="63" t="s">
        <v>111</v>
      </c>
    </row>
    <row r="2" customFormat="false" ht="20.1" hidden="false" customHeight="true" outlineLevel="0" collapsed="false">
      <c r="A2" s="64"/>
      <c r="B2" s="64"/>
      <c r="C2" s="64"/>
      <c r="D2" s="64"/>
      <c r="E2" s="64"/>
      <c r="F2" s="64"/>
    </row>
    <row r="3" customFormat="false" ht="20.1" hidden="false" customHeight="true" outlineLevel="0" collapsed="false">
      <c r="A3" s="65" t="s">
        <v>112</v>
      </c>
      <c r="B3" s="25" t="s">
        <v>113</v>
      </c>
      <c r="C3" s="26" t="s">
        <v>114</v>
      </c>
      <c r="D3" s="25" t="s">
        <v>115</v>
      </c>
      <c r="E3" s="27" t="s">
        <v>116</v>
      </c>
      <c r="F3" s="28" t="s">
        <v>117</v>
      </c>
    </row>
    <row r="4" customFormat="false" ht="20.1" hidden="false" customHeight="true" outlineLevel="0" collapsed="false">
      <c r="A4" s="65"/>
      <c r="B4" s="25"/>
      <c r="C4" s="26"/>
      <c r="D4" s="25"/>
      <c r="E4" s="74"/>
      <c r="F4" s="29" t="n">
        <v>17520.7</v>
      </c>
    </row>
    <row r="5" customFormat="false" ht="20.1" hidden="false" customHeight="true" outlineLevel="0" collapsed="false">
      <c r="A5" s="30" t="s">
        <v>852</v>
      </c>
      <c r="B5" s="31" t="s">
        <v>853</v>
      </c>
      <c r="C5" s="32" t="s">
        <v>120</v>
      </c>
      <c r="D5" s="67" t="s">
        <v>121</v>
      </c>
      <c r="E5" s="74"/>
      <c r="F5" s="29" t="n">
        <v>2288.65</v>
      </c>
    </row>
    <row r="6" customFormat="false" ht="20.1" hidden="false" customHeight="true" outlineLevel="0" collapsed="false">
      <c r="A6" s="30" t="s">
        <v>854</v>
      </c>
      <c r="B6" s="31" t="s">
        <v>855</v>
      </c>
      <c r="C6" s="32" t="s">
        <v>141</v>
      </c>
      <c r="D6" s="67" t="s">
        <v>121</v>
      </c>
      <c r="E6" s="74"/>
      <c r="F6" s="29" t="n">
        <v>9352.78</v>
      </c>
    </row>
    <row r="7" customFormat="false" ht="20.1" hidden="false" customHeight="true" outlineLevel="0" collapsed="false">
      <c r="A7" s="54" t="s">
        <v>856</v>
      </c>
      <c r="B7" s="49" t="s">
        <v>857</v>
      </c>
      <c r="C7" s="54" t="s">
        <v>120</v>
      </c>
      <c r="D7" s="54" t="s">
        <v>121</v>
      </c>
      <c r="E7" s="241"/>
      <c r="F7" s="165" t="n">
        <v>2449.2</v>
      </c>
    </row>
    <row r="8" customFormat="false" ht="20.1" hidden="false" customHeight="true" outlineLevel="0" collapsed="false">
      <c r="A8" s="54" t="s">
        <v>547</v>
      </c>
      <c r="B8" s="49" t="s">
        <v>858</v>
      </c>
      <c r="C8" s="54" t="s">
        <v>141</v>
      </c>
      <c r="D8" s="54" t="s">
        <v>121</v>
      </c>
      <c r="E8" s="241"/>
      <c r="F8" s="165" t="n">
        <v>685.05</v>
      </c>
    </row>
    <row r="9" customFormat="false" ht="20.1" hidden="false" customHeight="true" outlineLevel="0" collapsed="false">
      <c r="A9" s="54" t="s">
        <v>859</v>
      </c>
      <c r="B9" s="49" t="s">
        <v>860</v>
      </c>
      <c r="C9" s="54" t="s">
        <v>141</v>
      </c>
      <c r="D9" s="54" t="s">
        <v>121</v>
      </c>
      <c r="E9" s="241"/>
      <c r="F9" s="165" t="n">
        <v>1307.95</v>
      </c>
    </row>
    <row r="10" customFormat="false" ht="20.1" hidden="false" customHeight="true" outlineLevel="0" collapsed="false">
      <c r="A10" s="54"/>
      <c r="B10" s="49"/>
      <c r="C10" s="54"/>
      <c r="D10" s="54"/>
      <c r="E10" s="241"/>
      <c r="F10" s="165"/>
    </row>
    <row r="11" customFormat="false" ht="20.1" hidden="false" customHeight="true" outlineLevel="0" collapsed="false">
      <c r="A11" s="54"/>
      <c r="B11" s="49"/>
      <c r="C11" s="54"/>
      <c r="D11" s="54"/>
      <c r="E11" s="241"/>
      <c r="F11" s="165"/>
    </row>
    <row r="12" customFormat="false" ht="20.1" hidden="false" customHeight="true" outlineLevel="0" collapsed="false">
      <c r="A12" s="54"/>
      <c r="B12" s="49"/>
      <c r="C12" s="54"/>
      <c r="D12" s="54"/>
      <c r="E12" s="241"/>
      <c r="F12" s="165"/>
    </row>
    <row r="13" customFormat="false" ht="20.1" hidden="false" customHeight="true" outlineLevel="0" collapsed="false">
      <c r="A13" s="43"/>
      <c r="B13" s="39"/>
      <c r="C13" s="43"/>
      <c r="D13" s="43"/>
      <c r="E13" s="241"/>
      <c r="F13" s="165"/>
    </row>
    <row r="14" customFormat="false" ht="20.1" hidden="false" customHeight="true" outlineLevel="0" collapsed="false">
      <c r="A14" s="43"/>
      <c r="B14" s="39"/>
      <c r="C14" s="43"/>
      <c r="D14" s="43"/>
      <c r="E14" s="241"/>
      <c r="F14" s="165"/>
    </row>
    <row r="15" customFormat="false" ht="20.1" hidden="false" customHeight="true" outlineLevel="0" collapsed="false">
      <c r="A15" s="77" t="s">
        <v>136</v>
      </c>
      <c r="B15" s="77"/>
      <c r="C15" s="77"/>
      <c r="D15" s="77"/>
      <c r="E15" s="29" t="n">
        <f aca="false">SUM(E5:E14)</f>
        <v>0</v>
      </c>
      <c r="F15" s="66" t="n">
        <f aca="false">SUM(F5:F14)</f>
        <v>16083.63</v>
      </c>
    </row>
    <row r="16" customFormat="false" ht="20.1" hidden="false" customHeight="true" outlineLevel="0" collapsed="false">
      <c r="A16" s="77" t="s">
        <v>137</v>
      </c>
      <c r="B16" s="77"/>
      <c r="C16" s="77"/>
      <c r="D16" s="77"/>
      <c r="E16" s="78" t="n">
        <f aca="false">E4-E15</f>
        <v>0</v>
      </c>
      <c r="F16" s="78" t="n">
        <f aca="false">F4-F15</f>
        <v>1437.07</v>
      </c>
    </row>
    <row r="18" customFormat="false" ht="20.1" hidden="false" customHeight="true" outlineLevel="0" collapsed="false">
      <c r="A18" s="58" t="s">
        <v>276</v>
      </c>
    </row>
    <row r="19" customFormat="false" ht="20.1" hidden="false" customHeight="true" outlineLevel="0" collapsed="false">
      <c r="A19" s="58" t="s">
        <v>198</v>
      </c>
    </row>
  </sheetData>
  <mergeCells count="7">
    <mergeCell ref="A2:F2"/>
    <mergeCell ref="A3:A4"/>
    <mergeCell ref="B3:B4"/>
    <mergeCell ref="C3:C4"/>
    <mergeCell ref="D3:D4"/>
    <mergeCell ref="A15:D15"/>
    <mergeCell ref="A16:D16"/>
  </mergeCells>
  <hyperlinks>
    <hyperlink ref="F1" location="Indice!A1" display="Índice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F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9" activeCellId="0" sqref="F9"/>
    </sheetView>
  </sheetViews>
  <sheetFormatPr defaultColWidth="9.15625" defaultRowHeight="16.5" zeroHeight="false" outlineLevelRow="0" outlineLevelCol="0"/>
  <cols>
    <col collapsed="false" customWidth="true" hidden="false" outlineLevel="0" max="1" min="1" style="58" width="22.14"/>
    <col collapsed="false" customWidth="true" hidden="false" outlineLevel="0" max="2" min="2" style="59" width="43.14"/>
    <col collapsed="false" customWidth="true" hidden="false" outlineLevel="0" max="3" min="3" style="58" width="15.71"/>
    <col collapsed="false" customWidth="true" hidden="false" outlineLevel="0" max="4" min="4" style="58" width="25.71"/>
    <col collapsed="false" customWidth="true" hidden="false" outlineLevel="0" max="5" min="5" style="17" width="12.14"/>
    <col collapsed="false" customWidth="true" hidden="false" outlineLevel="0" max="6" min="6" style="17" width="13.29"/>
    <col collapsed="false" customWidth="false" hidden="false" outlineLevel="0" max="1024" min="7" style="17" width="9.14"/>
  </cols>
  <sheetData>
    <row r="1" customFormat="false" ht="20.1" hidden="false" customHeight="true" outlineLevel="0" collapsed="false">
      <c r="A1" s="79" t="s">
        <v>40</v>
      </c>
      <c r="B1" s="173"/>
      <c r="C1" s="174"/>
      <c r="D1" s="174"/>
      <c r="E1" s="242"/>
      <c r="F1" s="243" t="s">
        <v>111</v>
      </c>
    </row>
    <row r="2" customFormat="false" ht="20.1" hidden="false" customHeight="true" outlineLevel="0" collapsed="false">
      <c r="A2" s="21"/>
      <c r="B2" s="158"/>
      <c r="C2" s="159"/>
      <c r="D2" s="169"/>
      <c r="E2" s="170"/>
      <c r="F2" s="170"/>
    </row>
    <row r="3" customFormat="false" ht="20.1" hidden="false" customHeight="true" outlineLevel="0" collapsed="false">
      <c r="A3" s="24" t="s">
        <v>112</v>
      </c>
      <c r="B3" s="28" t="s">
        <v>113</v>
      </c>
      <c r="C3" s="150" t="s">
        <v>114</v>
      </c>
      <c r="D3" s="28" t="s">
        <v>115</v>
      </c>
      <c r="E3" s="28" t="s">
        <v>116</v>
      </c>
      <c r="F3" s="86" t="s">
        <v>117</v>
      </c>
    </row>
    <row r="4" customFormat="false" ht="20.1" hidden="false" customHeight="true" outlineLevel="0" collapsed="false">
      <c r="A4" s="24"/>
      <c r="B4" s="28"/>
      <c r="C4" s="150"/>
      <c r="D4" s="28"/>
      <c r="E4" s="74"/>
      <c r="F4" s="29" t="n">
        <v>5000</v>
      </c>
    </row>
    <row r="5" customFormat="false" ht="20.1" hidden="false" customHeight="true" outlineLevel="0" collapsed="false">
      <c r="A5" s="38" t="s">
        <v>861</v>
      </c>
      <c r="B5" s="39" t="s">
        <v>862</v>
      </c>
      <c r="C5" s="40" t="s">
        <v>124</v>
      </c>
      <c r="D5" s="96" t="s">
        <v>121</v>
      </c>
      <c r="E5" s="154"/>
      <c r="F5" s="37" t="n">
        <v>2084.16</v>
      </c>
    </row>
    <row r="6" customFormat="false" ht="20.1" hidden="false" customHeight="true" outlineLevel="0" collapsed="false">
      <c r="A6" s="38" t="s">
        <v>863</v>
      </c>
      <c r="B6" s="39" t="s">
        <v>862</v>
      </c>
      <c r="C6" s="40" t="s">
        <v>124</v>
      </c>
      <c r="D6" s="96" t="s">
        <v>121</v>
      </c>
      <c r="E6" s="154"/>
      <c r="F6" s="37" t="n">
        <v>593.04</v>
      </c>
    </row>
    <row r="7" customFormat="false" ht="20.1" hidden="false" customHeight="true" outlineLevel="0" collapsed="false">
      <c r="A7" s="38" t="s">
        <v>864</v>
      </c>
      <c r="B7" s="39" t="s">
        <v>862</v>
      </c>
      <c r="C7" s="40" t="s">
        <v>124</v>
      </c>
      <c r="D7" s="96" t="s">
        <v>445</v>
      </c>
      <c r="E7" s="154"/>
      <c r="F7" s="37" t="n">
        <v>500</v>
      </c>
    </row>
    <row r="8" customFormat="false" ht="20.1" hidden="false" customHeight="true" outlineLevel="0" collapsed="false">
      <c r="A8" s="38" t="s">
        <v>865</v>
      </c>
      <c r="B8" s="39" t="s">
        <v>862</v>
      </c>
      <c r="C8" s="40" t="s">
        <v>124</v>
      </c>
      <c r="D8" s="96" t="s">
        <v>121</v>
      </c>
      <c r="E8" s="154"/>
      <c r="F8" s="37" t="n">
        <v>1910.7</v>
      </c>
    </row>
    <row r="9" customFormat="false" ht="20.1" hidden="false" customHeight="true" outlineLevel="0" collapsed="false">
      <c r="A9" s="38"/>
      <c r="B9" s="39"/>
      <c r="C9" s="40"/>
      <c r="D9" s="96"/>
      <c r="E9" s="154"/>
      <c r="F9" s="37"/>
    </row>
    <row r="10" customFormat="false" ht="20.1" hidden="false" customHeight="true" outlineLevel="0" collapsed="false">
      <c r="A10" s="38"/>
      <c r="B10" s="39"/>
      <c r="C10" s="40"/>
      <c r="D10" s="96"/>
      <c r="E10" s="154"/>
      <c r="F10" s="37"/>
    </row>
    <row r="11" customFormat="false" ht="20.1" hidden="false" customHeight="true" outlineLevel="0" collapsed="false">
      <c r="A11" s="244"/>
      <c r="B11" s="245"/>
      <c r="C11" s="246"/>
      <c r="D11" s="247"/>
      <c r="E11" s="248"/>
      <c r="F11" s="249"/>
    </row>
    <row r="12" customFormat="false" ht="20.1" hidden="false" customHeight="true" outlineLevel="0" collapsed="false">
      <c r="A12" s="244"/>
      <c r="B12" s="245"/>
      <c r="C12" s="246"/>
      <c r="D12" s="247"/>
      <c r="E12" s="248"/>
      <c r="F12" s="249"/>
    </row>
    <row r="13" customFormat="false" ht="20.1" hidden="false" customHeight="true" outlineLevel="0" collapsed="false">
      <c r="A13" s="38"/>
      <c r="B13" s="39"/>
      <c r="C13" s="40"/>
      <c r="D13" s="96"/>
      <c r="E13" s="154"/>
      <c r="F13" s="37"/>
    </row>
    <row r="14" customFormat="false" ht="20.1" hidden="false" customHeight="true" outlineLevel="0" collapsed="false">
      <c r="A14" s="77" t="s">
        <v>136</v>
      </c>
      <c r="B14" s="77"/>
      <c r="C14" s="77"/>
      <c r="D14" s="77"/>
      <c r="E14" s="186"/>
      <c r="F14" s="29" t="n">
        <f aca="false">SUM(F5:F13)</f>
        <v>5087.9</v>
      </c>
    </row>
    <row r="15" customFormat="false" ht="20.1" hidden="false" customHeight="true" outlineLevel="0" collapsed="false">
      <c r="A15" s="77" t="s">
        <v>137</v>
      </c>
      <c r="B15" s="77"/>
      <c r="C15" s="77"/>
      <c r="D15" s="77"/>
      <c r="E15" s="78" t="n">
        <f aca="false">E4-E14</f>
        <v>0</v>
      </c>
      <c r="F15" s="250" t="n">
        <f aca="false">F4-F14</f>
        <v>-87.8999999999996</v>
      </c>
    </row>
    <row r="16" s="17" customFormat="true" ht="20.1" hidden="false" customHeight="true" outlineLevel="0" collapsed="false"/>
    <row r="17" s="17" customFormat="true" ht="20.1" hidden="false" customHeight="true" outlineLevel="0" collapsed="false"/>
    <row r="18" s="17" customFormat="true" ht="20.1" hidden="false" customHeight="true" outlineLevel="0" collapsed="false"/>
    <row r="19" s="17" customFormat="true" ht="20.1" hidden="false" customHeight="true" outlineLevel="0" collapsed="false"/>
    <row r="20" s="17" customFormat="true" ht="20.1" hidden="false" customHeight="true" outlineLevel="0" collapsed="false"/>
    <row r="21" s="17" customFormat="true" ht="20.1" hidden="false" customHeight="true" outlineLevel="0" collapsed="false"/>
    <row r="22" s="17" customFormat="true" ht="20.1" hidden="false" customHeight="true" outlineLevel="0" collapsed="false"/>
    <row r="23" s="17" customFormat="true" ht="20.1" hidden="false" customHeight="true" outlineLevel="0" collapsed="false"/>
    <row r="24" s="17" customFormat="true" ht="20.1" hidden="false" customHeight="true" outlineLevel="0" collapsed="false"/>
    <row r="25" s="17" customFormat="true" ht="20.1" hidden="false" customHeight="true" outlineLevel="0" collapsed="false"/>
    <row r="26" s="17" customFormat="true" ht="20.1" hidden="false" customHeight="true" outlineLevel="0" collapsed="false"/>
    <row r="27" s="17" customFormat="true" ht="20.1" hidden="false" customHeight="true" outlineLevel="0" collapsed="false"/>
    <row r="28" s="251" customFormat="true" ht="20.1" hidden="false" customHeight="true" outlineLevel="0" collapsed="false"/>
    <row r="29" s="17" customFormat="true" ht="20.1" hidden="false" customHeight="true" outlineLevel="0" collapsed="false"/>
    <row r="30" s="17" customFormat="true" ht="20.1" hidden="false" customHeight="true" outlineLevel="0" collapsed="false"/>
    <row r="31" s="17" customFormat="true" ht="20.1" hidden="false" customHeight="true" outlineLevel="0" collapsed="false"/>
    <row r="32" s="17" customFormat="true" ht="20.1" hidden="false" customHeight="true" outlineLevel="0" collapsed="false"/>
    <row r="33" s="17" customFormat="true" ht="17.25" hidden="false" customHeight="true" outlineLevel="0" collapsed="false"/>
  </sheetData>
  <mergeCells count="6">
    <mergeCell ref="A3:A4"/>
    <mergeCell ref="B3:B4"/>
    <mergeCell ref="C3:C4"/>
    <mergeCell ref="D3:D4"/>
    <mergeCell ref="A14:D14"/>
    <mergeCell ref="A15:D15"/>
  </mergeCells>
  <hyperlinks>
    <hyperlink ref="F1" location="Indice!A1" display="Índice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F5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9.15625" defaultRowHeight="20.1" zeroHeight="false" outlineLevelRow="0" outlineLevelCol="0"/>
  <cols>
    <col collapsed="false" customWidth="true" hidden="false" outlineLevel="0" max="1" min="1" style="58" width="22.14"/>
    <col collapsed="false" customWidth="true" hidden="false" outlineLevel="0" max="2" min="2" style="59" width="46.14"/>
    <col collapsed="false" customWidth="true" hidden="false" outlineLevel="0" max="3" min="3" style="58" width="15.71"/>
    <col collapsed="false" customWidth="true" hidden="false" outlineLevel="0" max="4" min="4" style="58" width="28.42"/>
    <col collapsed="false" customWidth="true" hidden="false" outlineLevel="0" max="5" min="5" style="252" width="13.01"/>
    <col collapsed="false" customWidth="true" hidden="false" outlineLevel="0" max="6" min="6" style="170" width="13.57"/>
    <col collapsed="false" customWidth="false" hidden="false" outlineLevel="0" max="1024" min="7" style="17" width="9.14"/>
  </cols>
  <sheetData>
    <row r="1" customFormat="false" ht="20.1" hidden="false" customHeight="true" outlineLevel="0" collapsed="false">
      <c r="A1" s="79" t="s">
        <v>42</v>
      </c>
      <c r="B1" s="173" t="s">
        <v>41</v>
      </c>
      <c r="C1" s="174"/>
      <c r="D1" s="174"/>
      <c r="F1" s="253" t="s">
        <v>866</v>
      </c>
    </row>
    <row r="2" customFormat="false" ht="20.1" hidden="false" customHeight="true" outlineLevel="0" collapsed="false">
      <c r="A2" s="24" t="s">
        <v>112</v>
      </c>
      <c r="B2" s="28" t="s">
        <v>113</v>
      </c>
      <c r="C2" s="150" t="s">
        <v>114</v>
      </c>
      <c r="D2" s="87" t="s">
        <v>115</v>
      </c>
      <c r="E2" s="28" t="s">
        <v>116</v>
      </c>
      <c r="F2" s="28" t="s">
        <v>117</v>
      </c>
    </row>
    <row r="3" customFormat="false" ht="20.1" hidden="false" customHeight="true" outlineLevel="0" collapsed="false">
      <c r="A3" s="24"/>
      <c r="B3" s="28"/>
      <c r="C3" s="150"/>
      <c r="D3" s="87"/>
      <c r="E3" s="254" t="n">
        <v>2100</v>
      </c>
      <c r="F3" s="255" t="n">
        <v>24004.75</v>
      </c>
    </row>
    <row r="4" customFormat="false" ht="20.1" hidden="false" customHeight="true" outlineLevel="0" collapsed="false">
      <c r="A4" s="256" t="s">
        <v>867</v>
      </c>
      <c r="B4" s="257" t="s">
        <v>868</v>
      </c>
      <c r="C4" s="258" t="s">
        <v>279</v>
      </c>
      <c r="D4" s="141" t="s">
        <v>133</v>
      </c>
      <c r="E4" s="259"/>
      <c r="F4" s="145" t="n">
        <v>475</v>
      </c>
    </row>
    <row r="5" customFormat="false" ht="20.1" hidden="false" customHeight="true" outlineLevel="0" collapsed="false">
      <c r="A5" s="256" t="s">
        <v>869</v>
      </c>
      <c r="B5" s="257" t="s">
        <v>870</v>
      </c>
      <c r="C5" s="258" t="s">
        <v>279</v>
      </c>
      <c r="D5" s="141" t="s">
        <v>133</v>
      </c>
      <c r="E5" s="259"/>
      <c r="F5" s="145" t="n">
        <v>475</v>
      </c>
    </row>
    <row r="6" customFormat="false" ht="20.1" hidden="false" customHeight="true" outlineLevel="0" collapsed="false">
      <c r="A6" s="256" t="s">
        <v>871</v>
      </c>
      <c r="B6" s="257" t="s">
        <v>872</v>
      </c>
      <c r="C6" s="258" t="s">
        <v>279</v>
      </c>
      <c r="D6" s="141" t="s">
        <v>133</v>
      </c>
      <c r="E6" s="259"/>
      <c r="F6" s="145" t="n">
        <v>475</v>
      </c>
    </row>
    <row r="7" customFormat="false" ht="20.1" hidden="false" customHeight="true" outlineLevel="0" collapsed="false">
      <c r="A7" s="256" t="s">
        <v>873</v>
      </c>
      <c r="B7" s="257" t="s">
        <v>874</v>
      </c>
      <c r="C7" s="258" t="s">
        <v>279</v>
      </c>
      <c r="D7" s="141" t="s">
        <v>133</v>
      </c>
      <c r="E7" s="259"/>
      <c r="F7" s="145" t="n">
        <v>475</v>
      </c>
    </row>
    <row r="8" customFormat="false" ht="20.1" hidden="false" customHeight="true" outlineLevel="0" collapsed="false">
      <c r="A8" s="256" t="s">
        <v>875</v>
      </c>
      <c r="B8" s="257" t="s">
        <v>876</v>
      </c>
      <c r="C8" s="258" t="s">
        <v>279</v>
      </c>
      <c r="D8" s="141" t="s">
        <v>133</v>
      </c>
      <c r="E8" s="260"/>
      <c r="F8" s="261" t="n">
        <v>475</v>
      </c>
    </row>
    <row r="9" customFormat="false" ht="20.1" hidden="false" customHeight="true" outlineLevel="0" collapsed="false">
      <c r="A9" s="256" t="s">
        <v>877</v>
      </c>
      <c r="B9" s="257" t="s">
        <v>878</v>
      </c>
      <c r="C9" s="258" t="s">
        <v>279</v>
      </c>
      <c r="D9" s="141" t="s">
        <v>133</v>
      </c>
      <c r="E9" s="259"/>
      <c r="F9" s="145" t="n">
        <v>475</v>
      </c>
    </row>
    <row r="10" customFormat="false" ht="20.1" hidden="false" customHeight="true" outlineLevel="0" collapsed="false">
      <c r="A10" s="256" t="s">
        <v>879</v>
      </c>
      <c r="B10" s="257" t="s">
        <v>880</v>
      </c>
      <c r="C10" s="258" t="s">
        <v>279</v>
      </c>
      <c r="D10" s="141" t="s">
        <v>133</v>
      </c>
      <c r="E10" s="262"/>
      <c r="F10" s="263" t="n">
        <v>475</v>
      </c>
    </row>
    <row r="11" customFormat="false" ht="20.1" hidden="false" customHeight="true" outlineLevel="0" collapsed="false">
      <c r="A11" s="256" t="s">
        <v>881</v>
      </c>
      <c r="B11" s="257" t="s">
        <v>882</v>
      </c>
      <c r="C11" s="258" t="s">
        <v>279</v>
      </c>
      <c r="D11" s="141" t="s">
        <v>133</v>
      </c>
      <c r="E11" s="259"/>
      <c r="F11" s="145" t="n">
        <v>475</v>
      </c>
    </row>
    <row r="12" customFormat="false" ht="20.1" hidden="false" customHeight="true" outlineLevel="0" collapsed="false">
      <c r="A12" s="256" t="s">
        <v>883</v>
      </c>
      <c r="B12" s="257" t="s">
        <v>884</v>
      </c>
      <c r="C12" s="258" t="s">
        <v>279</v>
      </c>
      <c r="D12" s="141" t="s">
        <v>133</v>
      </c>
      <c r="E12" s="259"/>
      <c r="F12" s="145" t="n">
        <v>475</v>
      </c>
    </row>
    <row r="13" customFormat="false" ht="20.1" hidden="false" customHeight="true" outlineLevel="0" collapsed="false">
      <c r="A13" s="256" t="s">
        <v>885</v>
      </c>
      <c r="B13" s="257" t="s">
        <v>886</v>
      </c>
      <c r="C13" s="258" t="s">
        <v>279</v>
      </c>
      <c r="D13" s="141" t="s">
        <v>133</v>
      </c>
      <c r="E13" s="259"/>
      <c r="F13" s="145" t="n">
        <v>475</v>
      </c>
    </row>
    <row r="14" customFormat="false" ht="20.1" hidden="false" customHeight="true" outlineLevel="0" collapsed="false">
      <c r="A14" s="256" t="s">
        <v>887</v>
      </c>
      <c r="B14" s="257" t="s">
        <v>888</v>
      </c>
      <c r="C14" s="258" t="s">
        <v>279</v>
      </c>
      <c r="D14" s="141" t="s">
        <v>133</v>
      </c>
      <c r="E14" s="259"/>
      <c r="F14" s="145" t="n">
        <v>475</v>
      </c>
    </row>
    <row r="15" customFormat="false" ht="20.1" hidden="false" customHeight="true" outlineLevel="0" collapsed="false">
      <c r="A15" s="256" t="s">
        <v>889</v>
      </c>
      <c r="B15" s="257" t="s">
        <v>890</v>
      </c>
      <c r="C15" s="258" t="s">
        <v>279</v>
      </c>
      <c r="D15" s="141" t="s">
        <v>133</v>
      </c>
      <c r="E15" s="259"/>
      <c r="F15" s="145" t="n">
        <v>475</v>
      </c>
    </row>
    <row r="16" customFormat="false" ht="20.1" hidden="false" customHeight="true" outlineLevel="0" collapsed="false">
      <c r="A16" s="256" t="s">
        <v>891</v>
      </c>
      <c r="B16" s="257" t="s">
        <v>892</v>
      </c>
      <c r="C16" s="258" t="s">
        <v>279</v>
      </c>
      <c r="D16" s="141" t="s">
        <v>133</v>
      </c>
      <c r="E16" s="259"/>
      <c r="F16" s="145" t="n">
        <v>475</v>
      </c>
    </row>
    <row r="17" customFormat="false" ht="20.1" hidden="false" customHeight="true" outlineLevel="0" collapsed="false">
      <c r="A17" s="256" t="s">
        <v>893</v>
      </c>
      <c r="B17" s="257" t="s">
        <v>894</v>
      </c>
      <c r="C17" s="258" t="s">
        <v>279</v>
      </c>
      <c r="D17" s="141" t="s">
        <v>133</v>
      </c>
      <c r="E17" s="259"/>
      <c r="F17" s="145" t="n">
        <v>475</v>
      </c>
    </row>
    <row r="18" customFormat="false" ht="20.1" hidden="false" customHeight="true" outlineLevel="0" collapsed="false">
      <c r="A18" s="256" t="s">
        <v>895</v>
      </c>
      <c r="B18" s="257" t="s">
        <v>896</v>
      </c>
      <c r="C18" s="258" t="s">
        <v>897</v>
      </c>
      <c r="D18" s="141" t="s">
        <v>125</v>
      </c>
      <c r="E18" s="259"/>
      <c r="F18" s="145" t="n">
        <v>272.36</v>
      </c>
    </row>
    <row r="19" customFormat="false" ht="20.1" hidden="false" customHeight="true" outlineLevel="0" collapsed="false">
      <c r="A19" s="256" t="s">
        <v>898</v>
      </c>
      <c r="B19" s="257" t="s">
        <v>899</v>
      </c>
      <c r="C19" s="258" t="s">
        <v>279</v>
      </c>
      <c r="D19" s="141" t="s">
        <v>133</v>
      </c>
      <c r="E19" s="262"/>
      <c r="F19" s="263" t="n">
        <v>475</v>
      </c>
    </row>
    <row r="20" customFormat="false" ht="20.1" hidden="false" customHeight="true" outlineLevel="0" collapsed="false">
      <c r="A20" s="256" t="s">
        <v>900</v>
      </c>
      <c r="B20" s="257" t="s">
        <v>901</v>
      </c>
      <c r="C20" s="258" t="s">
        <v>279</v>
      </c>
      <c r="D20" s="141" t="s">
        <v>133</v>
      </c>
      <c r="E20" s="264"/>
      <c r="F20" s="145" t="n">
        <v>475</v>
      </c>
    </row>
    <row r="21" customFormat="false" ht="20.1" hidden="false" customHeight="true" outlineLevel="0" collapsed="false">
      <c r="A21" s="177" t="s">
        <v>902</v>
      </c>
      <c r="B21" s="178" t="s">
        <v>903</v>
      </c>
      <c r="C21" s="179" t="s">
        <v>279</v>
      </c>
      <c r="D21" s="180" t="s">
        <v>133</v>
      </c>
      <c r="E21" s="265"/>
      <c r="F21" s="255" t="n">
        <v>475</v>
      </c>
    </row>
    <row r="22" customFormat="false" ht="20.1" hidden="false" customHeight="true" outlineLevel="0" collapsed="false">
      <c r="A22" s="38" t="s">
        <v>904</v>
      </c>
      <c r="B22" s="39" t="s">
        <v>905</v>
      </c>
      <c r="C22" s="38" t="s">
        <v>279</v>
      </c>
      <c r="D22" s="266" t="s">
        <v>133</v>
      </c>
      <c r="E22" s="37"/>
      <c r="F22" s="145" t="n">
        <v>475</v>
      </c>
    </row>
    <row r="23" customFormat="false" ht="20.1" hidden="false" customHeight="true" outlineLevel="0" collapsed="false">
      <c r="A23" s="171" t="s">
        <v>906</v>
      </c>
      <c r="B23" s="91" t="s">
        <v>896</v>
      </c>
      <c r="C23" s="92" t="s">
        <v>897</v>
      </c>
      <c r="D23" s="267" t="s">
        <v>125</v>
      </c>
      <c r="E23" s="37"/>
      <c r="F23" s="145" t="n">
        <v>115.84</v>
      </c>
    </row>
    <row r="24" customFormat="false" ht="20.1" hidden="false" customHeight="true" outlineLevel="0" collapsed="false">
      <c r="A24" s="171" t="s">
        <v>907</v>
      </c>
      <c r="B24" s="91" t="s">
        <v>908</v>
      </c>
      <c r="C24" s="92" t="s">
        <v>279</v>
      </c>
      <c r="D24" s="93" t="s">
        <v>133</v>
      </c>
      <c r="E24" s="172"/>
      <c r="F24" s="261" t="n">
        <v>475</v>
      </c>
    </row>
    <row r="25" customFormat="false" ht="20.1" hidden="false" customHeight="true" outlineLevel="0" collapsed="false">
      <c r="A25" s="38" t="s">
        <v>909</v>
      </c>
      <c r="B25" s="39" t="s">
        <v>910</v>
      </c>
      <c r="C25" s="40" t="s">
        <v>279</v>
      </c>
      <c r="D25" s="96" t="s">
        <v>133</v>
      </c>
      <c r="E25" s="37"/>
      <c r="F25" s="145" t="n">
        <v>470</v>
      </c>
    </row>
    <row r="26" customFormat="false" ht="20.1" hidden="false" customHeight="true" outlineLevel="0" collapsed="false">
      <c r="A26" s="38" t="s">
        <v>911</v>
      </c>
      <c r="B26" s="39" t="s">
        <v>912</v>
      </c>
      <c r="C26" s="40" t="s">
        <v>279</v>
      </c>
      <c r="D26" s="96" t="s">
        <v>133</v>
      </c>
      <c r="E26" s="37"/>
      <c r="F26" s="145" t="n">
        <v>470</v>
      </c>
    </row>
    <row r="27" customFormat="false" ht="20.1" hidden="false" customHeight="true" outlineLevel="0" collapsed="false">
      <c r="A27" s="38" t="s">
        <v>913</v>
      </c>
      <c r="B27" s="39" t="s">
        <v>914</v>
      </c>
      <c r="C27" s="40" t="s">
        <v>279</v>
      </c>
      <c r="D27" s="96" t="s">
        <v>133</v>
      </c>
      <c r="E27" s="37"/>
      <c r="F27" s="145" t="n">
        <v>475</v>
      </c>
    </row>
    <row r="28" customFormat="false" ht="20.1" hidden="false" customHeight="true" outlineLevel="0" collapsed="false">
      <c r="A28" s="43" t="s">
        <v>915</v>
      </c>
      <c r="B28" s="39" t="s">
        <v>916</v>
      </c>
      <c r="C28" s="40" t="s">
        <v>897</v>
      </c>
      <c r="D28" s="96" t="s">
        <v>125</v>
      </c>
      <c r="E28" s="37"/>
      <c r="F28" s="145" t="n">
        <v>3000</v>
      </c>
    </row>
    <row r="29" customFormat="false" ht="20.1" hidden="false" customHeight="true" outlineLevel="0" collapsed="false">
      <c r="A29" s="43" t="s">
        <v>917</v>
      </c>
      <c r="B29" s="39" t="s">
        <v>916</v>
      </c>
      <c r="C29" s="40" t="s">
        <v>897</v>
      </c>
      <c r="D29" s="96" t="s">
        <v>125</v>
      </c>
      <c r="E29" s="37"/>
      <c r="F29" s="145" t="n">
        <v>2000</v>
      </c>
    </row>
    <row r="30" customFormat="false" ht="20.1" hidden="false" customHeight="true" outlineLevel="0" collapsed="false">
      <c r="A30" s="43" t="s">
        <v>918</v>
      </c>
      <c r="B30" s="39" t="s">
        <v>919</v>
      </c>
      <c r="C30" s="40" t="s">
        <v>314</v>
      </c>
      <c r="D30" s="96" t="s">
        <v>315</v>
      </c>
      <c r="E30" s="37"/>
      <c r="F30" s="145" t="n">
        <v>1045.15</v>
      </c>
    </row>
    <row r="31" customFormat="false" ht="20.1" hidden="false" customHeight="true" outlineLevel="0" collapsed="false">
      <c r="A31" s="43" t="s">
        <v>920</v>
      </c>
      <c r="B31" s="39" t="s">
        <v>921</v>
      </c>
      <c r="C31" s="40" t="s">
        <v>279</v>
      </c>
      <c r="D31" s="96" t="s">
        <v>133</v>
      </c>
      <c r="E31" s="37"/>
      <c r="F31" s="145" t="n">
        <v>475</v>
      </c>
    </row>
    <row r="32" customFormat="false" ht="20.1" hidden="false" customHeight="true" outlineLevel="0" collapsed="false">
      <c r="A32" s="43" t="s">
        <v>922</v>
      </c>
      <c r="B32" s="39" t="s">
        <v>923</v>
      </c>
      <c r="C32" s="40" t="s">
        <v>279</v>
      </c>
      <c r="D32" s="96" t="s">
        <v>133</v>
      </c>
      <c r="E32" s="37"/>
      <c r="F32" s="145" t="n">
        <v>950</v>
      </c>
    </row>
    <row r="33" customFormat="false" ht="20.1" hidden="false" customHeight="true" outlineLevel="0" collapsed="false">
      <c r="A33" s="43" t="s">
        <v>924</v>
      </c>
      <c r="B33" s="39" t="s">
        <v>925</v>
      </c>
      <c r="C33" s="40" t="s">
        <v>116</v>
      </c>
      <c r="D33" s="96" t="s">
        <v>125</v>
      </c>
      <c r="E33" s="37" t="n">
        <v>2100</v>
      </c>
      <c r="F33" s="145"/>
    </row>
    <row r="34" customFormat="false" ht="20.1" hidden="false" customHeight="true" outlineLevel="0" collapsed="false">
      <c r="A34" s="90" t="s">
        <v>926</v>
      </c>
      <c r="B34" s="91" t="s">
        <v>927</v>
      </c>
      <c r="C34" s="92" t="s">
        <v>279</v>
      </c>
      <c r="D34" s="93" t="s">
        <v>133</v>
      </c>
      <c r="E34" s="172"/>
      <c r="F34" s="261" t="n">
        <v>475</v>
      </c>
    </row>
    <row r="35" customFormat="false" ht="20.1" hidden="false" customHeight="true" outlineLevel="0" collapsed="false">
      <c r="A35" s="90" t="s">
        <v>928</v>
      </c>
      <c r="B35" s="91" t="s">
        <v>929</v>
      </c>
      <c r="C35" s="92" t="s">
        <v>279</v>
      </c>
      <c r="D35" s="93" t="s">
        <v>133</v>
      </c>
      <c r="E35" s="172"/>
      <c r="F35" s="261" t="n">
        <v>450</v>
      </c>
    </row>
    <row r="36" customFormat="false" ht="20.1" hidden="false" customHeight="true" outlineLevel="0" collapsed="false">
      <c r="A36" s="90" t="s">
        <v>930</v>
      </c>
      <c r="B36" s="91" t="s">
        <v>931</v>
      </c>
      <c r="C36" s="92" t="s">
        <v>279</v>
      </c>
      <c r="D36" s="93" t="s">
        <v>133</v>
      </c>
      <c r="E36" s="172"/>
      <c r="F36" s="261" t="n">
        <v>475</v>
      </c>
    </row>
    <row r="37" customFormat="false" ht="20.1" hidden="false" customHeight="true" outlineLevel="0" collapsed="false">
      <c r="A37" s="90" t="s">
        <v>932</v>
      </c>
      <c r="B37" s="91" t="s">
        <v>933</v>
      </c>
      <c r="C37" s="92" t="s">
        <v>279</v>
      </c>
      <c r="D37" s="93" t="s">
        <v>133</v>
      </c>
      <c r="E37" s="172"/>
      <c r="F37" s="261" t="n">
        <v>475</v>
      </c>
    </row>
    <row r="38" customFormat="false" ht="20.1" hidden="false" customHeight="true" outlineLevel="0" collapsed="false">
      <c r="A38" s="90" t="s">
        <v>934</v>
      </c>
      <c r="B38" s="91" t="s">
        <v>935</v>
      </c>
      <c r="C38" s="92" t="s">
        <v>279</v>
      </c>
      <c r="D38" s="93" t="s">
        <v>133</v>
      </c>
      <c r="E38" s="172"/>
      <c r="F38" s="261" t="n">
        <v>475</v>
      </c>
    </row>
    <row r="39" customFormat="false" ht="20.1" hidden="false" customHeight="true" outlineLevel="0" collapsed="false">
      <c r="A39" s="90" t="s">
        <v>936</v>
      </c>
      <c r="B39" s="91" t="s">
        <v>937</v>
      </c>
      <c r="C39" s="92" t="s">
        <v>279</v>
      </c>
      <c r="D39" s="93" t="s">
        <v>133</v>
      </c>
      <c r="E39" s="172"/>
      <c r="F39" s="261" t="n">
        <v>475</v>
      </c>
    </row>
    <row r="40" customFormat="false" ht="20.1" hidden="false" customHeight="true" outlineLevel="0" collapsed="false">
      <c r="A40" s="171" t="s">
        <v>938</v>
      </c>
      <c r="B40" s="91" t="s">
        <v>939</v>
      </c>
      <c r="C40" s="171" t="s">
        <v>279</v>
      </c>
      <c r="D40" s="30" t="s">
        <v>133</v>
      </c>
      <c r="E40" s="91"/>
      <c r="F40" s="261" t="n">
        <v>475</v>
      </c>
    </row>
    <row r="41" customFormat="false" ht="20.1" hidden="false" customHeight="true" outlineLevel="0" collapsed="false">
      <c r="A41" s="171" t="s">
        <v>940</v>
      </c>
      <c r="B41" s="91" t="s">
        <v>941</v>
      </c>
      <c r="C41" s="171" t="s">
        <v>279</v>
      </c>
      <c r="D41" s="30" t="s">
        <v>133</v>
      </c>
      <c r="E41" s="91"/>
      <c r="F41" s="261" t="n">
        <v>475</v>
      </c>
    </row>
    <row r="42" customFormat="false" ht="20.1" hidden="false" customHeight="true" outlineLevel="0" collapsed="false">
      <c r="A42" s="171" t="s">
        <v>942</v>
      </c>
      <c r="B42" s="91" t="s">
        <v>943</v>
      </c>
      <c r="C42" s="171" t="s">
        <v>279</v>
      </c>
      <c r="D42" s="30" t="s">
        <v>133</v>
      </c>
      <c r="E42" s="91"/>
      <c r="F42" s="261" t="n">
        <v>475</v>
      </c>
    </row>
    <row r="43" customFormat="false" ht="20.1" hidden="false" customHeight="true" outlineLevel="0" collapsed="false">
      <c r="A43" s="171" t="s">
        <v>944</v>
      </c>
      <c r="B43" s="91" t="s">
        <v>945</v>
      </c>
      <c r="C43" s="171" t="s">
        <v>279</v>
      </c>
      <c r="D43" s="30" t="s">
        <v>133</v>
      </c>
      <c r="E43" s="91"/>
      <c r="F43" s="261" t="n">
        <v>475</v>
      </c>
    </row>
    <row r="44" customFormat="false" ht="20.1" hidden="false" customHeight="true" outlineLevel="0" collapsed="false">
      <c r="A44" s="268" t="s">
        <v>946</v>
      </c>
      <c r="B44" s="269" t="s">
        <v>947</v>
      </c>
      <c r="C44" s="270" t="s">
        <v>897</v>
      </c>
      <c r="D44" s="271" t="s">
        <v>125</v>
      </c>
      <c r="E44" s="272"/>
      <c r="F44" s="273" t="n">
        <v>1400</v>
      </c>
    </row>
    <row r="45" customFormat="false" ht="20.1" hidden="false" customHeight="true" outlineLevel="0" collapsed="false">
      <c r="A45" s="48" t="s">
        <v>948</v>
      </c>
      <c r="B45" s="49" t="s">
        <v>949</v>
      </c>
      <c r="C45" s="50" t="s">
        <v>314</v>
      </c>
      <c r="D45" s="218" t="s">
        <v>315</v>
      </c>
      <c r="E45" s="52"/>
      <c r="F45" s="274" t="n">
        <v>67.14</v>
      </c>
    </row>
    <row r="46" customFormat="false" ht="20.1" hidden="false" customHeight="true" outlineLevel="0" collapsed="false">
      <c r="A46" s="48" t="s">
        <v>950</v>
      </c>
      <c r="B46" s="49" t="s">
        <v>951</v>
      </c>
      <c r="C46" s="50" t="s">
        <v>314</v>
      </c>
      <c r="D46" s="218" t="s">
        <v>315</v>
      </c>
      <c r="E46" s="52"/>
      <c r="F46" s="274" t="n">
        <v>67.43</v>
      </c>
    </row>
    <row r="47" customFormat="false" ht="20.1" hidden="false" customHeight="true" outlineLevel="0" collapsed="false">
      <c r="A47" s="48" t="s">
        <v>952</v>
      </c>
      <c r="B47" s="49" t="s">
        <v>953</v>
      </c>
      <c r="C47" s="50" t="s">
        <v>314</v>
      </c>
      <c r="D47" s="218" t="s">
        <v>315</v>
      </c>
      <c r="E47" s="52"/>
      <c r="F47" s="274" t="n">
        <v>67.68</v>
      </c>
    </row>
    <row r="48" customFormat="false" ht="20.1" hidden="false" customHeight="true" outlineLevel="0" collapsed="false">
      <c r="A48" s="48" t="s">
        <v>954</v>
      </c>
      <c r="B48" s="49" t="s">
        <v>919</v>
      </c>
      <c r="C48" s="50" t="s">
        <v>314</v>
      </c>
      <c r="D48" s="218" t="s">
        <v>315</v>
      </c>
      <c r="E48" s="52"/>
      <c r="F48" s="274" t="n">
        <v>67.43</v>
      </c>
    </row>
    <row r="49" customFormat="false" ht="20.1" hidden="false" customHeight="true" outlineLevel="0" collapsed="false">
      <c r="A49" s="38" t="s">
        <v>955</v>
      </c>
      <c r="B49" s="39" t="s">
        <v>949</v>
      </c>
      <c r="C49" s="38" t="s">
        <v>314</v>
      </c>
      <c r="D49" s="72" t="s">
        <v>315</v>
      </c>
      <c r="E49" s="39"/>
      <c r="F49" s="275" t="n">
        <v>67.14</v>
      </c>
    </row>
    <row r="50" customFormat="false" ht="20.1" hidden="false" customHeight="true" outlineLevel="0" collapsed="false">
      <c r="A50" s="171"/>
      <c r="B50" s="91"/>
      <c r="C50" s="171"/>
      <c r="D50" s="30"/>
      <c r="E50" s="276"/>
      <c r="F50" s="277"/>
    </row>
    <row r="51" customFormat="false" ht="20.1" hidden="false" customHeight="true" outlineLevel="0" collapsed="false">
      <c r="A51" s="99" t="s">
        <v>136</v>
      </c>
      <c r="B51" s="99"/>
      <c r="C51" s="99"/>
      <c r="D51" s="99"/>
      <c r="E51" s="95" t="n">
        <f aca="false">SUM(E21:E40)</f>
        <v>2100</v>
      </c>
      <c r="F51" s="261" t="n">
        <f aca="false">SUM(F4:F50)</f>
        <v>24760.17</v>
      </c>
    </row>
    <row r="52" customFormat="false" ht="20.1" hidden="false" customHeight="true" outlineLevel="0" collapsed="false">
      <c r="A52" s="77" t="s">
        <v>137</v>
      </c>
      <c r="B52" s="77"/>
      <c r="C52" s="77"/>
      <c r="D52" s="77"/>
      <c r="E52" s="278" t="n">
        <f aca="false">E3-E51</f>
        <v>0</v>
      </c>
      <c r="F52" s="279" t="n">
        <f aca="false">F3-F51</f>
        <v>-755.420000000002</v>
      </c>
    </row>
    <row r="54" customFormat="false" ht="20.1" hidden="false" customHeight="true" outlineLevel="0" collapsed="false">
      <c r="A54" s="58" t="s">
        <v>276</v>
      </c>
    </row>
    <row r="55" customFormat="false" ht="20.1" hidden="false" customHeight="true" outlineLevel="0" collapsed="false">
      <c r="A55" s="58" t="s">
        <v>198</v>
      </c>
    </row>
  </sheetData>
  <mergeCells count="6">
    <mergeCell ref="A2:A3"/>
    <mergeCell ref="B2:B3"/>
    <mergeCell ref="C2:C3"/>
    <mergeCell ref="D2:D3"/>
    <mergeCell ref="A51:D51"/>
    <mergeCell ref="A52:D52"/>
  </mergeCells>
  <hyperlinks>
    <hyperlink ref="F1" location="Indice!A1" display="Indice"/>
  </hyperlinks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F50"/>
  <sheetViews>
    <sheetView showFormulas="false" showGridLines="true" showRowColHeaders="true" showZeros="true" rightToLeft="false" tabSelected="false" showOutlineSymbols="true" defaultGridColor="true" view="normal" topLeftCell="A45" colorId="64" zoomScale="100" zoomScaleNormal="100" zoomScalePageLayoutView="100" workbookViewId="0">
      <selection pane="topLeft" activeCell="E48" activeCellId="0" sqref="E48"/>
    </sheetView>
  </sheetViews>
  <sheetFormatPr defaultColWidth="9.15625" defaultRowHeight="20.1" zeroHeight="false" outlineLevelRow="0" outlineLevelCol="0"/>
  <cols>
    <col collapsed="false" customWidth="true" hidden="false" outlineLevel="0" max="1" min="1" style="58" width="18.42"/>
    <col collapsed="false" customWidth="true" hidden="false" outlineLevel="0" max="2" min="2" style="59" width="41.71"/>
    <col collapsed="false" customWidth="true" hidden="false" outlineLevel="0" max="3" min="3" style="58" width="15.29"/>
    <col collapsed="false" customWidth="true" hidden="false" outlineLevel="0" max="4" min="4" style="58" width="27.71"/>
    <col collapsed="false" customWidth="true" hidden="false" outlineLevel="0" max="5" min="5" style="17" width="11.99"/>
    <col collapsed="false" customWidth="true" hidden="false" outlineLevel="0" max="6" min="6" style="17" width="13.14"/>
    <col collapsed="false" customWidth="false" hidden="false" outlineLevel="0" max="1024" min="7" style="17" width="9.14"/>
  </cols>
  <sheetData>
    <row r="1" customFormat="false" ht="20.1" hidden="false" customHeight="true" outlineLevel="0" collapsed="false">
      <c r="A1" s="60" t="s">
        <v>44</v>
      </c>
      <c r="B1" s="61" t="s">
        <v>956</v>
      </c>
      <c r="C1" s="62"/>
      <c r="D1" s="62"/>
      <c r="F1" s="63" t="s">
        <v>111</v>
      </c>
    </row>
    <row r="2" customFormat="false" ht="20.1" hidden="false" customHeight="true" outlineLevel="0" collapsed="false">
      <c r="A2" s="64"/>
      <c r="B2" s="64"/>
      <c r="C2" s="64"/>
      <c r="D2" s="64"/>
      <c r="E2" s="64"/>
      <c r="F2" s="64"/>
    </row>
    <row r="3" customFormat="false" ht="20.1" hidden="false" customHeight="true" outlineLevel="0" collapsed="false">
      <c r="A3" s="65" t="s">
        <v>112</v>
      </c>
      <c r="B3" s="25" t="s">
        <v>113</v>
      </c>
      <c r="C3" s="26" t="s">
        <v>114</v>
      </c>
      <c r="D3" s="25" t="s">
        <v>115</v>
      </c>
      <c r="E3" s="27" t="s">
        <v>116</v>
      </c>
      <c r="F3" s="28" t="s">
        <v>117</v>
      </c>
    </row>
    <row r="4" customFormat="false" ht="20.1" hidden="false" customHeight="true" outlineLevel="0" collapsed="false">
      <c r="A4" s="65"/>
      <c r="B4" s="25"/>
      <c r="C4" s="26"/>
      <c r="D4" s="25"/>
      <c r="E4" s="74" t="n">
        <v>1650</v>
      </c>
      <c r="F4" s="29" t="n">
        <v>63937.5</v>
      </c>
    </row>
    <row r="5" customFormat="false" ht="20.1" hidden="false" customHeight="true" outlineLevel="0" collapsed="false">
      <c r="A5" s="280" t="s">
        <v>957</v>
      </c>
      <c r="B5" s="281" t="s">
        <v>958</v>
      </c>
      <c r="C5" s="54" t="s">
        <v>120</v>
      </c>
      <c r="D5" s="54" t="s">
        <v>727</v>
      </c>
      <c r="E5" s="241"/>
      <c r="F5" s="165" t="n">
        <v>758.27</v>
      </c>
    </row>
    <row r="6" customFormat="false" ht="20.1" hidden="false" customHeight="true" outlineLevel="0" collapsed="false">
      <c r="A6" s="280" t="s">
        <v>959</v>
      </c>
      <c r="B6" s="281" t="s">
        <v>960</v>
      </c>
      <c r="C6" s="54" t="s">
        <v>141</v>
      </c>
      <c r="D6" s="54" t="s">
        <v>727</v>
      </c>
      <c r="E6" s="241"/>
      <c r="F6" s="165" t="n">
        <v>2089.45</v>
      </c>
    </row>
    <row r="7" customFormat="false" ht="20.1" hidden="false" customHeight="true" outlineLevel="0" collapsed="false">
      <c r="A7" s="280" t="s">
        <v>961</v>
      </c>
      <c r="B7" s="281" t="s">
        <v>962</v>
      </c>
      <c r="C7" s="54" t="s">
        <v>141</v>
      </c>
      <c r="D7" s="54" t="s">
        <v>727</v>
      </c>
      <c r="E7" s="241"/>
      <c r="F7" s="165" t="n">
        <v>1872.72</v>
      </c>
    </row>
    <row r="8" customFormat="false" ht="20.1" hidden="false" customHeight="true" outlineLevel="0" collapsed="false">
      <c r="A8" s="280" t="s">
        <v>963</v>
      </c>
      <c r="B8" s="281" t="s">
        <v>958</v>
      </c>
      <c r="C8" s="54" t="s">
        <v>141</v>
      </c>
      <c r="D8" s="54" t="s">
        <v>727</v>
      </c>
      <c r="E8" s="241"/>
      <c r="F8" s="165" t="n">
        <v>1369.16</v>
      </c>
    </row>
    <row r="9" customFormat="false" ht="20.1" hidden="false" customHeight="true" outlineLevel="0" collapsed="false">
      <c r="A9" s="280" t="s">
        <v>964</v>
      </c>
      <c r="B9" s="281" t="s">
        <v>965</v>
      </c>
      <c r="C9" s="54" t="s">
        <v>141</v>
      </c>
      <c r="D9" s="54" t="s">
        <v>727</v>
      </c>
      <c r="E9" s="241"/>
      <c r="F9" s="165" t="n">
        <v>3275.24</v>
      </c>
    </row>
    <row r="10" customFormat="false" ht="21.75" hidden="false" customHeight="true" outlineLevel="0" collapsed="false">
      <c r="A10" s="280" t="s">
        <v>966</v>
      </c>
      <c r="B10" s="281" t="s">
        <v>967</v>
      </c>
      <c r="C10" s="54" t="s">
        <v>141</v>
      </c>
      <c r="D10" s="54" t="s">
        <v>727</v>
      </c>
      <c r="E10" s="241"/>
      <c r="F10" s="165" t="n">
        <v>2392.08</v>
      </c>
    </row>
    <row r="11" customFormat="false" ht="21.75" hidden="false" customHeight="true" outlineLevel="0" collapsed="false">
      <c r="A11" s="280" t="s">
        <v>968</v>
      </c>
      <c r="B11" s="281" t="s">
        <v>969</v>
      </c>
      <c r="C11" s="54" t="s">
        <v>116</v>
      </c>
      <c r="D11" s="54" t="s">
        <v>125</v>
      </c>
      <c r="E11" s="241" t="n">
        <v>1245.75</v>
      </c>
      <c r="F11" s="165"/>
    </row>
    <row r="12" customFormat="false" ht="20.1" hidden="false" customHeight="true" outlineLevel="0" collapsed="false">
      <c r="A12" s="280" t="s">
        <v>970</v>
      </c>
      <c r="B12" s="281" t="s">
        <v>958</v>
      </c>
      <c r="C12" s="54" t="s">
        <v>124</v>
      </c>
      <c r="D12" s="54" t="s">
        <v>125</v>
      </c>
      <c r="E12" s="241"/>
      <c r="F12" s="165" t="n">
        <v>1363.63</v>
      </c>
    </row>
    <row r="13" customFormat="false" ht="20.1" hidden="false" customHeight="true" outlineLevel="0" collapsed="false">
      <c r="A13" s="280" t="s">
        <v>971</v>
      </c>
      <c r="B13" s="281" t="s">
        <v>972</v>
      </c>
      <c r="C13" s="54" t="s">
        <v>124</v>
      </c>
      <c r="D13" s="54" t="s">
        <v>125</v>
      </c>
      <c r="E13" s="241"/>
      <c r="F13" s="165" t="n">
        <v>1363</v>
      </c>
    </row>
    <row r="14" customFormat="false" ht="20.1" hidden="false" customHeight="true" outlineLevel="0" collapsed="false">
      <c r="A14" s="280" t="s">
        <v>973</v>
      </c>
      <c r="B14" s="281" t="s">
        <v>974</v>
      </c>
      <c r="C14" s="54" t="s">
        <v>124</v>
      </c>
      <c r="D14" s="54" t="s">
        <v>125</v>
      </c>
      <c r="E14" s="241"/>
      <c r="F14" s="165" t="n">
        <v>1363</v>
      </c>
    </row>
    <row r="15" customFormat="false" ht="20.1" hidden="false" customHeight="true" outlineLevel="0" collapsed="false">
      <c r="A15" s="280" t="s">
        <v>975</v>
      </c>
      <c r="B15" s="281" t="s">
        <v>976</v>
      </c>
      <c r="C15" s="54" t="s">
        <v>124</v>
      </c>
      <c r="D15" s="54" t="s">
        <v>125</v>
      </c>
      <c r="E15" s="241"/>
      <c r="F15" s="165" t="n">
        <v>1363</v>
      </c>
    </row>
    <row r="16" customFormat="false" ht="20.1" hidden="false" customHeight="true" outlineLevel="0" collapsed="false">
      <c r="A16" s="280" t="s">
        <v>977</v>
      </c>
      <c r="B16" s="281" t="s">
        <v>978</v>
      </c>
      <c r="C16" s="54" t="s">
        <v>124</v>
      </c>
      <c r="D16" s="54" t="s">
        <v>125</v>
      </c>
      <c r="E16" s="241"/>
      <c r="F16" s="165" t="n">
        <v>1363</v>
      </c>
    </row>
    <row r="17" customFormat="false" ht="20.1" hidden="false" customHeight="true" outlineLevel="0" collapsed="false">
      <c r="A17" s="280" t="s">
        <v>979</v>
      </c>
      <c r="B17" s="281" t="s">
        <v>980</v>
      </c>
      <c r="C17" s="54" t="s">
        <v>124</v>
      </c>
      <c r="D17" s="54" t="s">
        <v>125</v>
      </c>
      <c r="E17" s="241"/>
      <c r="F17" s="165" t="n">
        <v>1363</v>
      </c>
    </row>
    <row r="18" customFormat="false" ht="20.1" hidden="false" customHeight="true" outlineLevel="0" collapsed="false">
      <c r="A18" s="280" t="s">
        <v>981</v>
      </c>
      <c r="B18" s="281" t="s">
        <v>982</v>
      </c>
      <c r="C18" s="54" t="s">
        <v>124</v>
      </c>
      <c r="D18" s="54" t="s">
        <v>125</v>
      </c>
      <c r="E18" s="241"/>
      <c r="F18" s="165" t="n">
        <v>1363</v>
      </c>
    </row>
    <row r="19" customFormat="false" ht="20.1" hidden="false" customHeight="true" outlineLevel="0" collapsed="false">
      <c r="A19" s="280" t="s">
        <v>983</v>
      </c>
      <c r="B19" s="281" t="s">
        <v>984</v>
      </c>
      <c r="C19" s="54" t="s">
        <v>124</v>
      </c>
      <c r="D19" s="54" t="s">
        <v>125</v>
      </c>
      <c r="E19" s="241"/>
      <c r="F19" s="165" t="n">
        <v>1363</v>
      </c>
    </row>
    <row r="20" customFormat="false" ht="20.1" hidden="false" customHeight="true" outlineLevel="0" collapsed="false">
      <c r="A20" s="280" t="s">
        <v>985</v>
      </c>
      <c r="B20" s="281" t="s">
        <v>986</v>
      </c>
      <c r="C20" s="54" t="s">
        <v>124</v>
      </c>
      <c r="D20" s="54" t="s">
        <v>125</v>
      </c>
      <c r="E20" s="241"/>
      <c r="F20" s="165" t="n">
        <v>1363</v>
      </c>
    </row>
    <row r="21" customFormat="false" ht="20.1" hidden="false" customHeight="true" outlineLevel="0" collapsed="false">
      <c r="A21" s="280" t="s">
        <v>987</v>
      </c>
      <c r="B21" s="281" t="s">
        <v>988</v>
      </c>
      <c r="C21" s="54" t="s">
        <v>124</v>
      </c>
      <c r="D21" s="54" t="s">
        <v>125</v>
      </c>
      <c r="E21" s="241"/>
      <c r="F21" s="165" t="n">
        <v>1363</v>
      </c>
    </row>
    <row r="22" customFormat="false" ht="20.1" hidden="false" customHeight="true" outlineLevel="0" collapsed="false">
      <c r="A22" s="280" t="s">
        <v>989</v>
      </c>
      <c r="B22" s="281" t="s">
        <v>990</v>
      </c>
      <c r="C22" s="54" t="s">
        <v>124</v>
      </c>
      <c r="D22" s="54" t="s">
        <v>125</v>
      </c>
      <c r="E22" s="241"/>
      <c r="F22" s="165" t="n">
        <v>1363</v>
      </c>
    </row>
    <row r="23" customFormat="false" ht="20.1" hidden="false" customHeight="true" outlineLevel="0" collapsed="false">
      <c r="A23" s="280" t="s">
        <v>991</v>
      </c>
      <c r="B23" s="281" t="s">
        <v>958</v>
      </c>
      <c r="C23" s="54" t="s">
        <v>124</v>
      </c>
      <c r="D23" s="54" t="s">
        <v>727</v>
      </c>
      <c r="E23" s="241"/>
      <c r="F23" s="165" t="n">
        <v>3417.09</v>
      </c>
    </row>
    <row r="24" customFormat="false" ht="20.1" hidden="false" customHeight="true" outlineLevel="0" collapsed="false">
      <c r="A24" s="280" t="s">
        <v>992</v>
      </c>
      <c r="B24" s="281" t="s">
        <v>993</v>
      </c>
      <c r="C24" s="54" t="s">
        <v>124</v>
      </c>
      <c r="D24" s="54" t="s">
        <v>125</v>
      </c>
      <c r="E24" s="241"/>
      <c r="F24" s="165" t="n">
        <v>2500</v>
      </c>
    </row>
    <row r="25" customFormat="false" ht="20.1" hidden="false" customHeight="true" outlineLevel="0" collapsed="false">
      <c r="A25" s="280" t="s">
        <v>994</v>
      </c>
      <c r="B25" s="281" t="s">
        <v>995</v>
      </c>
      <c r="C25" s="54" t="s">
        <v>124</v>
      </c>
      <c r="D25" s="54" t="s">
        <v>125</v>
      </c>
      <c r="E25" s="241"/>
      <c r="F25" s="165" t="n">
        <v>2500</v>
      </c>
    </row>
    <row r="26" customFormat="false" ht="20.1" hidden="false" customHeight="true" outlineLevel="0" collapsed="false">
      <c r="A26" s="280" t="s">
        <v>996</v>
      </c>
      <c r="B26" s="281" t="s">
        <v>997</v>
      </c>
      <c r="C26" s="54" t="s">
        <v>124</v>
      </c>
      <c r="D26" s="54" t="s">
        <v>125</v>
      </c>
      <c r="E26" s="241"/>
      <c r="F26" s="165" t="n">
        <v>2500</v>
      </c>
    </row>
    <row r="27" customFormat="false" ht="20.1" hidden="false" customHeight="true" outlineLevel="0" collapsed="false">
      <c r="A27" s="280" t="s">
        <v>998</v>
      </c>
      <c r="B27" s="281" t="s">
        <v>999</v>
      </c>
      <c r="C27" s="54" t="s">
        <v>124</v>
      </c>
      <c r="D27" s="54" t="s">
        <v>125</v>
      </c>
      <c r="E27" s="241"/>
      <c r="F27" s="165" t="n">
        <v>2000</v>
      </c>
    </row>
    <row r="28" customFormat="false" ht="20.1" hidden="false" customHeight="true" outlineLevel="0" collapsed="false">
      <c r="A28" s="280" t="s">
        <v>1000</v>
      </c>
      <c r="B28" s="281" t="s">
        <v>988</v>
      </c>
      <c r="C28" s="54" t="s">
        <v>124</v>
      </c>
      <c r="D28" s="54" t="s">
        <v>125</v>
      </c>
      <c r="E28" s="241"/>
      <c r="F28" s="165" t="n">
        <v>1000</v>
      </c>
    </row>
    <row r="29" customFormat="false" ht="20.1" hidden="false" customHeight="true" outlineLevel="0" collapsed="false">
      <c r="A29" s="280" t="s">
        <v>1001</v>
      </c>
      <c r="B29" s="281" t="s">
        <v>993</v>
      </c>
      <c r="C29" s="54" t="s">
        <v>124</v>
      </c>
      <c r="D29" s="54" t="s">
        <v>125</v>
      </c>
      <c r="E29" s="241"/>
      <c r="F29" s="165" t="n">
        <v>850</v>
      </c>
    </row>
    <row r="30" customFormat="false" ht="20.1" hidden="false" customHeight="true" outlineLevel="0" collapsed="false">
      <c r="A30" s="280" t="s">
        <v>1002</v>
      </c>
      <c r="B30" s="281" t="s">
        <v>986</v>
      </c>
      <c r="C30" s="54" t="s">
        <v>124</v>
      </c>
      <c r="D30" s="54" t="s">
        <v>125</v>
      </c>
      <c r="E30" s="241"/>
      <c r="F30" s="165" t="n">
        <v>900</v>
      </c>
    </row>
    <row r="31" customFormat="false" ht="20.1" hidden="false" customHeight="true" outlineLevel="0" collapsed="false">
      <c r="A31" s="280" t="s">
        <v>1003</v>
      </c>
      <c r="B31" s="281" t="s">
        <v>999</v>
      </c>
      <c r="C31" s="54" t="s">
        <v>124</v>
      </c>
      <c r="D31" s="54" t="s">
        <v>125</v>
      </c>
      <c r="E31" s="241"/>
      <c r="F31" s="165" t="n">
        <v>1480</v>
      </c>
    </row>
    <row r="32" customFormat="false" ht="20.1" hidden="false" customHeight="true" outlineLevel="0" collapsed="false">
      <c r="A32" s="280" t="s">
        <v>1004</v>
      </c>
      <c r="B32" s="281" t="s">
        <v>1005</v>
      </c>
      <c r="C32" s="54" t="s">
        <v>124</v>
      </c>
      <c r="D32" s="54" t="s">
        <v>125</v>
      </c>
      <c r="E32" s="241"/>
      <c r="F32" s="165" t="n">
        <v>1480</v>
      </c>
    </row>
    <row r="33" customFormat="false" ht="20.1" hidden="false" customHeight="true" outlineLevel="0" collapsed="false">
      <c r="A33" s="280" t="s">
        <v>1006</v>
      </c>
      <c r="B33" s="281" t="s">
        <v>1007</v>
      </c>
      <c r="C33" s="54" t="s">
        <v>124</v>
      </c>
      <c r="D33" s="54" t="s">
        <v>125</v>
      </c>
      <c r="E33" s="241"/>
      <c r="F33" s="165" t="n">
        <v>1480</v>
      </c>
    </row>
    <row r="34" customFormat="false" ht="20.1" hidden="false" customHeight="true" outlineLevel="0" collapsed="false">
      <c r="A34" s="280" t="s">
        <v>1008</v>
      </c>
      <c r="B34" s="281" t="s">
        <v>1009</v>
      </c>
      <c r="C34" s="54" t="s">
        <v>124</v>
      </c>
      <c r="D34" s="54" t="s">
        <v>125</v>
      </c>
      <c r="E34" s="241"/>
      <c r="F34" s="165" t="n">
        <v>1480</v>
      </c>
    </row>
    <row r="35" customFormat="false" ht="20.1" hidden="false" customHeight="true" outlineLevel="0" collapsed="false">
      <c r="A35" s="280" t="s">
        <v>1010</v>
      </c>
      <c r="B35" s="281" t="s">
        <v>972</v>
      </c>
      <c r="C35" s="54" t="s">
        <v>124</v>
      </c>
      <c r="D35" s="54" t="s">
        <v>125</v>
      </c>
      <c r="E35" s="241"/>
      <c r="F35" s="165" t="n">
        <v>1480</v>
      </c>
    </row>
    <row r="36" customFormat="false" ht="20.1" hidden="false" customHeight="true" outlineLevel="0" collapsed="false">
      <c r="A36" s="280" t="s">
        <v>1011</v>
      </c>
      <c r="B36" s="281" t="s">
        <v>993</v>
      </c>
      <c r="C36" s="54" t="s">
        <v>124</v>
      </c>
      <c r="D36" s="54" t="s">
        <v>125</v>
      </c>
      <c r="E36" s="241"/>
      <c r="F36" s="165" t="s">
        <v>1012</v>
      </c>
    </row>
    <row r="37" customFormat="false" ht="20.1" hidden="false" customHeight="true" outlineLevel="0" collapsed="false">
      <c r="A37" s="280" t="s">
        <v>1013</v>
      </c>
      <c r="B37" s="281" t="s">
        <v>986</v>
      </c>
      <c r="C37" s="54" t="s">
        <v>124</v>
      </c>
      <c r="D37" s="54" t="s">
        <v>125</v>
      </c>
      <c r="E37" s="241"/>
      <c r="F37" s="165" t="n">
        <v>1480</v>
      </c>
    </row>
    <row r="38" customFormat="false" ht="20.1" hidden="false" customHeight="true" outlineLevel="0" collapsed="false">
      <c r="A38" s="54" t="s">
        <v>1014</v>
      </c>
      <c r="B38" s="49" t="s">
        <v>976</v>
      </c>
      <c r="C38" s="48" t="s">
        <v>124</v>
      </c>
      <c r="D38" s="48" t="s">
        <v>125</v>
      </c>
      <c r="E38" s="241"/>
      <c r="F38" s="165" t="n">
        <v>1480</v>
      </c>
    </row>
    <row r="39" customFormat="false" ht="20.1" hidden="false" customHeight="true" outlineLevel="0" collapsed="false">
      <c r="A39" s="54" t="s">
        <v>1015</v>
      </c>
      <c r="B39" s="49" t="s">
        <v>990</v>
      </c>
      <c r="C39" s="48" t="s">
        <v>124</v>
      </c>
      <c r="D39" s="48" t="s">
        <v>125</v>
      </c>
      <c r="E39" s="241"/>
      <c r="F39" s="165" t="n">
        <v>1480</v>
      </c>
    </row>
    <row r="40" customFormat="false" ht="20.1" hidden="false" customHeight="true" outlineLevel="0" collapsed="false">
      <c r="A40" s="54" t="s">
        <v>1016</v>
      </c>
      <c r="B40" s="49" t="s">
        <v>978</v>
      </c>
      <c r="C40" s="48" t="s">
        <v>124</v>
      </c>
      <c r="D40" s="48" t="s">
        <v>125</v>
      </c>
      <c r="E40" s="241"/>
      <c r="F40" s="165" t="n">
        <v>1480</v>
      </c>
    </row>
    <row r="41" customFormat="false" ht="20.1" hidden="false" customHeight="true" outlineLevel="0" collapsed="false">
      <c r="A41" s="54" t="s">
        <v>1017</v>
      </c>
      <c r="B41" s="49" t="s">
        <v>1018</v>
      </c>
      <c r="C41" s="48" t="s">
        <v>124</v>
      </c>
      <c r="D41" s="48" t="s">
        <v>125</v>
      </c>
      <c r="E41" s="241"/>
      <c r="F41" s="282" t="n">
        <v>1480</v>
      </c>
    </row>
    <row r="42" customFormat="false" ht="20.1" hidden="false" customHeight="true" outlineLevel="0" collapsed="false">
      <c r="A42" s="54" t="s">
        <v>1019</v>
      </c>
      <c r="B42" s="49" t="s">
        <v>1020</v>
      </c>
      <c r="C42" s="48" t="s">
        <v>124</v>
      </c>
      <c r="D42" s="48" t="s">
        <v>125</v>
      </c>
      <c r="E42" s="241" t="n">
        <v>404.25</v>
      </c>
      <c r="F42" s="46"/>
    </row>
    <row r="43" customFormat="false" ht="20.1" hidden="false" customHeight="true" outlineLevel="0" collapsed="false">
      <c r="A43" s="54" t="s">
        <v>1021</v>
      </c>
      <c r="B43" s="49" t="s">
        <v>997</v>
      </c>
      <c r="C43" s="48" t="s">
        <v>124</v>
      </c>
      <c r="D43" s="48" t="s">
        <v>125</v>
      </c>
      <c r="E43" s="241"/>
      <c r="F43" s="283" t="n">
        <v>1480</v>
      </c>
    </row>
    <row r="44" customFormat="false" ht="20.1" hidden="false" customHeight="true" outlineLevel="0" collapsed="false">
      <c r="A44" s="54" t="s">
        <v>1022</v>
      </c>
      <c r="B44" s="49" t="s">
        <v>1023</v>
      </c>
      <c r="C44" s="48" t="s">
        <v>141</v>
      </c>
      <c r="D44" s="48" t="s">
        <v>727</v>
      </c>
      <c r="E44" s="241"/>
      <c r="F44" s="165" t="n">
        <v>1508.24</v>
      </c>
    </row>
    <row r="45" customFormat="false" ht="20.1" hidden="false" customHeight="true" outlineLevel="0" collapsed="false">
      <c r="A45" s="54"/>
      <c r="B45" s="49"/>
      <c r="C45" s="48"/>
      <c r="D45" s="48"/>
      <c r="E45" s="241"/>
      <c r="F45" s="165"/>
    </row>
    <row r="46" customFormat="false" ht="20.1" hidden="false" customHeight="true" outlineLevel="0" collapsed="false">
      <c r="A46" s="54"/>
      <c r="B46" s="49"/>
      <c r="C46" s="48"/>
      <c r="D46" s="48"/>
      <c r="E46" s="241"/>
      <c r="F46" s="165"/>
    </row>
    <row r="47" customFormat="false" ht="20.1" hidden="false" customHeight="true" outlineLevel="0" collapsed="false">
      <c r="A47" s="77" t="s">
        <v>136</v>
      </c>
      <c r="B47" s="77"/>
      <c r="C47" s="77"/>
      <c r="D47" s="77"/>
      <c r="E47" s="29" t="n">
        <f aca="false">SUM(E5:E44)</f>
        <v>1650</v>
      </c>
      <c r="F47" s="66" t="n">
        <f aca="false">SUM(F5:F45)</f>
        <v>60205.88</v>
      </c>
    </row>
    <row r="48" customFormat="false" ht="20.1" hidden="false" customHeight="true" outlineLevel="0" collapsed="false">
      <c r="A48" s="77" t="s">
        <v>137</v>
      </c>
      <c r="B48" s="77"/>
      <c r="C48" s="77"/>
      <c r="D48" s="77"/>
      <c r="E48" s="78" t="n">
        <f aca="false">E4-E47</f>
        <v>0</v>
      </c>
      <c r="F48" s="78" t="n">
        <f aca="false">F4-F47</f>
        <v>3731.62</v>
      </c>
    </row>
    <row r="49" customFormat="false" ht="20.1" hidden="false" customHeight="true" outlineLevel="0" collapsed="false">
      <c r="A49" s="17"/>
    </row>
    <row r="50" customFormat="false" ht="20.1" hidden="false" customHeight="true" outlineLevel="0" collapsed="false">
      <c r="B50" s="58" t="s">
        <v>198</v>
      </c>
    </row>
  </sheetData>
  <mergeCells count="7">
    <mergeCell ref="A2:F2"/>
    <mergeCell ref="A3:A4"/>
    <mergeCell ref="B3:B4"/>
    <mergeCell ref="C3:C4"/>
    <mergeCell ref="D3:D4"/>
    <mergeCell ref="A47:D47"/>
    <mergeCell ref="A48:D48"/>
  </mergeCells>
  <hyperlinks>
    <hyperlink ref="F1" location="Indice!A1" display="Índice"/>
  </hyperlinks>
  <printOptions headings="false" gridLines="false" gridLinesSet="true" horizontalCentered="false" verticalCentered="false"/>
  <pageMargins left="0.25" right="0.25" top="0.75" bottom="0.75" header="0.3" footer="0.3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&amp;LUNIVERSIDADE FEDERAL DE SERGIPE_x005F_x000D_PRÓ-REITORIA DE PÓS-GRADUAÇÃO E PESQUISA</oddHeader>
    <oddFooter>&amp;L&amp;D&amp;R&amp;P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29"/>
  <sheetViews>
    <sheetView showFormulas="false" showGridLines="true" showRowColHeaders="true" showZeros="true" rightToLeft="false" tabSelected="false" showOutlineSymbols="true" defaultGridColor="true" view="normal" topLeftCell="A12" colorId="64" zoomScale="100" zoomScaleNormal="100" zoomScalePageLayoutView="100" workbookViewId="0">
      <selection pane="topLeft" activeCell="G23" activeCellId="0" sqref="G23"/>
    </sheetView>
  </sheetViews>
  <sheetFormatPr defaultColWidth="9.15625" defaultRowHeight="20.1" zeroHeight="false" outlineLevelRow="0" outlineLevelCol="0"/>
  <cols>
    <col collapsed="false" customWidth="true" hidden="false" outlineLevel="0" max="1" min="1" style="58" width="18.58"/>
    <col collapsed="false" customWidth="true" hidden="false" outlineLevel="0" max="2" min="2" style="59" width="36.57"/>
    <col collapsed="false" customWidth="true" hidden="false" outlineLevel="0" max="3" min="3" style="58" width="17.42"/>
    <col collapsed="false" customWidth="true" hidden="false" outlineLevel="0" max="4" min="4" style="58" width="27.85"/>
    <col collapsed="false" customWidth="true" hidden="false" outlineLevel="0" max="5" min="5" style="17" width="11.86"/>
    <col collapsed="false" customWidth="true" hidden="false" outlineLevel="0" max="6" min="6" style="17" width="12.71"/>
    <col collapsed="false" customWidth="false" hidden="false" outlineLevel="0" max="1024" min="7" style="17" width="9.14"/>
  </cols>
  <sheetData>
    <row r="1" customFormat="false" ht="20.1" hidden="false" customHeight="true" outlineLevel="0" collapsed="false">
      <c r="A1" s="60" t="s">
        <v>46</v>
      </c>
      <c r="B1" s="61" t="s">
        <v>45</v>
      </c>
      <c r="C1" s="62"/>
      <c r="D1" s="62"/>
      <c r="F1" s="284" t="s">
        <v>111</v>
      </c>
    </row>
    <row r="2" customFormat="false" ht="20.1" hidden="false" customHeight="true" outlineLevel="0" collapsed="false">
      <c r="A2" s="64"/>
      <c r="B2" s="64"/>
      <c r="C2" s="64"/>
      <c r="D2" s="64"/>
      <c r="E2" s="64"/>
      <c r="F2" s="64"/>
    </row>
    <row r="3" customFormat="false" ht="20.1" hidden="false" customHeight="true" outlineLevel="0" collapsed="false">
      <c r="A3" s="65" t="s">
        <v>112</v>
      </c>
      <c r="B3" s="25" t="s">
        <v>113</v>
      </c>
      <c r="C3" s="26" t="s">
        <v>114</v>
      </c>
      <c r="D3" s="25" t="s">
        <v>115</v>
      </c>
      <c r="E3" s="27" t="s">
        <v>116</v>
      </c>
      <c r="F3" s="28" t="s">
        <v>117</v>
      </c>
    </row>
    <row r="4" customFormat="false" ht="20.1" hidden="false" customHeight="true" outlineLevel="0" collapsed="false">
      <c r="A4" s="65"/>
      <c r="B4" s="25"/>
      <c r="C4" s="26"/>
      <c r="D4" s="25"/>
      <c r="E4" s="74" t="n">
        <v>1550</v>
      </c>
      <c r="F4" s="29" t="n">
        <v>20693.75</v>
      </c>
    </row>
    <row r="5" customFormat="false" ht="20.1" hidden="false" customHeight="true" outlineLevel="0" collapsed="false">
      <c r="A5" s="72" t="s">
        <v>1024</v>
      </c>
      <c r="B5" s="70" t="s">
        <v>697</v>
      </c>
      <c r="C5" s="156" t="s">
        <v>124</v>
      </c>
      <c r="D5" s="157" t="s">
        <v>125</v>
      </c>
      <c r="E5" s="74"/>
      <c r="F5" s="29" t="n">
        <v>840</v>
      </c>
    </row>
    <row r="6" customFormat="false" ht="20.1" hidden="false" customHeight="true" outlineLevel="0" collapsed="false">
      <c r="A6" s="72" t="s">
        <v>1025</v>
      </c>
      <c r="B6" s="70" t="s">
        <v>697</v>
      </c>
      <c r="C6" s="156" t="s">
        <v>124</v>
      </c>
      <c r="D6" s="157" t="s">
        <v>125</v>
      </c>
      <c r="E6" s="74"/>
      <c r="F6" s="29" t="n">
        <v>2000</v>
      </c>
    </row>
    <row r="7" customFormat="false" ht="20.1" hidden="false" customHeight="true" outlineLevel="0" collapsed="false">
      <c r="A7" s="38" t="s">
        <v>1026</v>
      </c>
      <c r="B7" s="39" t="s">
        <v>697</v>
      </c>
      <c r="C7" s="40" t="s">
        <v>124</v>
      </c>
      <c r="D7" s="96" t="s">
        <v>125</v>
      </c>
      <c r="E7" s="154"/>
      <c r="F7" s="37" t="n">
        <v>900</v>
      </c>
    </row>
    <row r="8" customFormat="false" ht="20.1" hidden="false" customHeight="true" outlineLevel="0" collapsed="false">
      <c r="A8" s="38" t="s">
        <v>1027</v>
      </c>
      <c r="B8" s="39" t="s">
        <v>1028</v>
      </c>
      <c r="C8" s="40" t="s">
        <v>124</v>
      </c>
      <c r="D8" s="96" t="s">
        <v>125</v>
      </c>
      <c r="E8" s="154"/>
      <c r="F8" s="37" t="n">
        <v>760</v>
      </c>
    </row>
    <row r="9" customFormat="false" ht="20.1" hidden="false" customHeight="true" outlineLevel="0" collapsed="false">
      <c r="A9" s="38" t="s">
        <v>1029</v>
      </c>
      <c r="B9" s="39" t="s">
        <v>1030</v>
      </c>
      <c r="C9" s="40" t="s">
        <v>124</v>
      </c>
      <c r="D9" s="96" t="s">
        <v>125</v>
      </c>
      <c r="E9" s="154"/>
      <c r="F9" s="37" t="n">
        <v>760</v>
      </c>
    </row>
    <row r="10" customFormat="false" ht="20.1" hidden="false" customHeight="true" outlineLevel="0" collapsed="false">
      <c r="A10" s="38" t="s">
        <v>1031</v>
      </c>
      <c r="B10" s="39" t="s">
        <v>1030</v>
      </c>
      <c r="C10" s="40" t="s">
        <v>124</v>
      </c>
      <c r="D10" s="96" t="s">
        <v>125</v>
      </c>
      <c r="E10" s="154"/>
      <c r="F10" s="37" t="n">
        <v>760</v>
      </c>
    </row>
    <row r="11" customFormat="false" ht="20.1" hidden="false" customHeight="true" outlineLevel="0" collapsed="false">
      <c r="A11" s="38" t="s">
        <v>1032</v>
      </c>
      <c r="B11" s="39" t="s">
        <v>697</v>
      </c>
      <c r="C11" s="40" t="s">
        <v>124</v>
      </c>
      <c r="D11" s="96" t="s">
        <v>125</v>
      </c>
      <c r="E11" s="154"/>
      <c r="F11" s="37" t="n">
        <v>429</v>
      </c>
    </row>
    <row r="12" customFormat="false" ht="20.1" hidden="false" customHeight="true" outlineLevel="0" collapsed="false">
      <c r="A12" s="38" t="s">
        <v>1033</v>
      </c>
      <c r="B12" s="39" t="s">
        <v>697</v>
      </c>
      <c r="C12" s="40" t="s">
        <v>124</v>
      </c>
      <c r="D12" s="96" t="s">
        <v>125</v>
      </c>
      <c r="E12" s="154"/>
      <c r="F12" s="37" t="n">
        <v>2000</v>
      </c>
    </row>
    <row r="13" customFormat="false" ht="20.1" hidden="false" customHeight="true" outlineLevel="0" collapsed="false">
      <c r="A13" s="48" t="s">
        <v>1034</v>
      </c>
      <c r="B13" s="49" t="s">
        <v>1035</v>
      </c>
      <c r="C13" s="50" t="s">
        <v>124</v>
      </c>
      <c r="D13" s="218" t="s">
        <v>125</v>
      </c>
      <c r="E13" s="285"/>
      <c r="F13" s="286" t="n">
        <v>1601.92</v>
      </c>
    </row>
    <row r="14" customFormat="false" ht="20.1" hidden="false" customHeight="true" outlineLevel="0" collapsed="false">
      <c r="A14" s="38" t="s">
        <v>1036</v>
      </c>
      <c r="B14" s="39" t="s">
        <v>1037</v>
      </c>
      <c r="C14" s="40" t="s">
        <v>124</v>
      </c>
      <c r="D14" s="96" t="s">
        <v>125</v>
      </c>
      <c r="E14" s="154"/>
      <c r="F14" s="37" t="n">
        <v>2108</v>
      </c>
    </row>
    <row r="15" customFormat="false" ht="20.1" hidden="false" customHeight="true" outlineLevel="0" collapsed="false">
      <c r="A15" s="38" t="s">
        <v>1038</v>
      </c>
      <c r="B15" s="39" t="s">
        <v>1039</v>
      </c>
      <c r="C15" s="40" t="s">
        <v>124</v>
      </c>
      <c r="D15" s="96" t="s">
        <v>125</v>
      </c>
      <c r="E15" s="154"/>
      <c r="F15" s="37" t="n">
        <v>1552</v>
      </c>
    </row>
    <row r="16" customFormat="false" ht="20.1" hidden="false" customHeight="true" outlineLevel="0" collapsed="false">
      <c r="A16" s="48" t="s">
        <v>1040</v>
      </c>
      <c r="B16" s="49" t="s">
        <v>1041</v>
      </c>
      <c r="C16" s="50" t="s">
        <v>124</v>
      </c>
      <c r="D16" s="218" t="s">
        <v>125</v>
      </c>
      <c r="E16" s="285"/>
      <c r="F16" s="286" t="n">
        <v>300</v>
      </c>
    </row>
    <row r="17" s="76" customFormat="true" ht="20.1" hidden="false" customHeight="true" outlineLevel="0" collapsed="false">
      <c r="A17" s="48" t="s">
        <v>1042</v>
      </c>
      <c r="B17" s="49" t="s">
        <v>1041</v>
      </c>
      <c r="C17" s="50" t="s">
        <v>124</v>
      </c>
      <c r="D17" s="218" t="s">
        <v>125</v>
      </c>
      <c r="E17" s="285"/>
      <c r="F17" s="286" t="n">
        <v>1300</v>
      </c>
      <c r="G17" s="76" t="s">
        <v>1012</v>
      </c>
    </row>
    <row r="18" s="76" customFormat="true" ht="20.1" hidden="false" customHeight="true" outlineLevel="0" collapsed="false">
      <c r="A18" s="48" t="s">
        <v>1043</v>
      </c>
      <c r="B18" s="49" t="s">
        <v>1044</v>
      </c>
      <c r="C18" s="50" t="s">
        <v>124</v>
      </c>
      <c r="D18" s="218" t="s">
        <v>125</v>
      </c>
      <c r="E18" s="285"/>
      <c r="F18" s="286" t="n">
        <v>149.29</v>
      </c>
      <c r="G18" s="76" t="s">
        <v>1012</v>
      </c>
    </row>
    <row r="19" s="76" customFormat="true" ht="20.1" hidden="false" customHeight="true" outlineLevel="0" collapsed="false">
      <c r="A19" s="48" t="s">
        <v>1045</v>
      </c>
      <c r="B19" s="49" t="s">
        <v>1044</v>
      </c>
      <c r="C19" s="50" t="s">
        <v>124</v>
      </c>
      <c r="D19" s="218" t="s">
        <v>125</v>
      </c>
      <c r="E19" s="285"/>
      <c r="F19" s="286" t="n">
        <v>360</v>
      </c>
      <c r="G19" s="76" t="s">
        <v>1012</v>
      </c>
    </row>
    <row r="20" s="76" customFormat="true" ht="20.1" hidden="false" customHeight="true" outlineLevel="0" collapsed="false">
      <c r="A20" s="54" t="s">
        <v>1046</v>
      </c>
      <c r="B20" s="49" t="s">
        <v>1047</v>
      </c>
      <c r="C20" s="50" t="s">
        <v>132</v>
      </c>
      <c r="D20" s="218" t="s">
        <v>133</v>
      </c>
      <c r="E20" s="287"/>
      <c r="F20" s="167" t="n">
        <v>150</v>
      </c>
      <c r="G20" s="76" t="s">
        <v>1012</v>
      </c>
    </row>
    <row r="21" customFormat="false" ht="20.1" hidden="false" customHeight="true" outlineLevel="0" collapsed="false">
      <c r="A21" s="54"/>
      <c r="B21" s="49"/>
      <c r="C21" s="50"/>
      <c r="D21" s="218"/>
      <c r="E21" s="287"/>
      <c r="F21" s="167"/>
    </row>
    <row r="22" customFormat="false" ht="20.1" hidden="false" customHeight="true" outlineLevel="0" collapsed="false">
      <c r="A22" s="288"/>
      <c r="B22" s="189"/>
      <c r="C22" s="190"/>
      <c r="D22" s="191"/>
      <c r="E22" s="289"/>
      <c r="F22" s="167"/>
    </row>
    <row r="23" customFormat="false" ht="20.1" hidden="false" customHeight="true" outlineLevel="0" collapsed="false">
      <c r="A23" s="54"/>
      <c r="B23" s="49"/>
      <c r="C23" s="50"/>
      <c r="D23" s="218"/>
      <c r="E23" s="287"/>
      <c r="F23" s="167"/>
    </row>
    <row r="24" customFormat="false" ht="20.1" hidden="false" customHeight="true" outlineLevel="0" collapsed="false">
      <c r="A24" s="90"/>
      <c r="B24" s="198"/>
      <c r="C24" s="90"/>
      <c r="D24" s="90"/>
      <c r="E24" s="290"/>
      <c r="F24" s="46"/>
    </row>
    <row r="25" customFormat="false" ht="20.1" hidden="false" customHeight="true" outlineLevel="0" collapsed="false">
      <c r="A25" s="99" t="s">
        <v>136</v>
      </c>
      <c r="B25" s="99"/>
      <c r="C25" s="99"/>
      <c r="D25" s="99"/>
      <c r="E25" s="66" t="n">
        <f aca="false">SUM(E7:E20)</f>
        <v>0</v>
      </c>
      <c r="F25" s="66" t="n">
        <f aca="false">SUM(F5:F24)</f>
        <v>15970.21</v>
      </c>
    </row>
    <row r="26" customFormat="false" ht="20.1" hidden="false" customHeight="true" outlineLevel="0" collapsed="false">
      <c r="A26" s="77" t="s">
        <v>137</v>
      </c>
      <c r="B26" s="77"/>
      <c r="C26" s="77"/>
      <c r="D26" s="77"/>
      <c r="E26" s="78" t="n">
        <f aca="false">E4-E25</f>
        <v>1550</v>
      </c>
      <c r="F26" s="78" t="n">
        <f aca="false">F4-F25</f>
        <v>4723.54</v>
      </c>
    </row>
    <row r="28" customFormat="false" ht="20.1" hidden="false" customHeight="true" outlineLevel="0" collapsed="false">
      <c r="A28" s="58" t="s">
        <v>276</v>
      </c>
    </row>
    <row r="29" customFormat="false" ht="20.1" hidden="false" customHeight="true" outlineLevel="0" collapsed="false">
      <c r="A29" s="58" t="s">
        <v>198</v>
      </c>
    </row>
  </sheetData>
  <mergeCells count="7">
    <mergeCell ref="A2:F2"/>
    <mergeCell ref="A3:A4"/>
    <mergeCell ref="B3:B4"/>
    <mergeCell ref="C3:C4"/>
    <mergeCell ref="D3:D4"/>
    <mergeCell ref="A25:D25"/>
    <mergeCell ref="A26:D26"/>
  </mergeCells>
  <hyperlinks>
    <hyperlink ref="F1" location="Indice!A1" display="Índice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F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9.15625" defaultRowHeight="20.1" zeroHeight="false" outlineLevelRow="0" outlineLevelCol="0"/>
  <cols>
    <col collapsed="false" customWidth="true" hidden="false" outlineLevel="0" max="1" min="1" style="58" width="19.85"/>
    <col collapsed="false" customWidth="true" hidden="false" outlineLevel="0" max="2" min="2" style="59" width="46.42"/>
    <col collapsed="false" customWidth="true" hidden="false" outlineLevel="0" max="3" min="3" style="58" width="14.7"/>
    <col collapsed="false" customWidth="true" hidden="false" outlineLevel="0" max="4" min="4" style="58" width="28.29"/>
    <col collapsed="false" customWidth="true" hidden="false" outlineLevel="0" max="5" min="5" style="17" width="11.14"/>
    <col collapsed="false" customWidth="true" hidden="false" outlineLevel="0" max="6" min="6" style="17" width="12.29"/>
    <col collapsed="false" customWidth="false" hidden="false" outlineLevel="0" max="1024" min="7" style="17" width="9.14"/>
  </cols>
  <sheetData>
    <row r="1" customFormat="false" ht="20.1" hidden="false" customHeight="true" outlineLevel="0" collapsed="false">
      <c r="A1" s="60" t="s">
        <v>52</v>
      </c>
      <c r="B1" s="61" t="s">
        <v>51</v>
      </c>
      <c r="C1" s="62"/>
      <c r="D1" s="62"/>
      <c r="F1" s="63" t="s">
        <v>111</v>
      </c>
    </row>
    <row r="2" customFormat="false" ht="20.1" hidden="false" customHeight="true" outlineLevel="0" collapsed="false">
      <c r="A2" s="64"/>
      <c r="B2" s="64"/>
      <c r="C2" s="64"/>
      <c r="D2" s="64"/>
      <c r="E2" s="64"/>
      <c r="F2" s="64"/>
    </row>
    <row r="3" customFormat="false" ht="20.1" hidden="false" customHeight="true" outlineLevel="0" collapsed="false">
      <c r="A3" s="65" t="s">
        <v>112</v>
      </c>
      <c r="B3" s="25" t="s">
        <v>113</v>
      </c>
      <c r="C3" s="26" t="s">
        <v>114</v>
      </c>
      <c r="D3" s="25" t="s">
        <v>115</v>
      </c>
      <c r="E3" s="27" t="s">
        <v>116</v>
      </c>
      <c r="F3" s="28" t="s">
        <v>117</v>
      </c>
    </row>
    <row r="4" customFormat="false" ht="20.1" hidden="false" customHeight="true" outlineLevel="0" collapsed="false">
      <c r="A4" s="65"/>
      <c r="B4" s="25"/>
      <c r="C4" s="26"/>
      <c r="D4" s="25"/>
      <c r="E4" s="74" t="n">
        <v>1550</v>
      </c>
      <c r="F4" s="29" t="n">
        <v>11422.95</v>
      </c>
    </row>
    <row r="5" customFormat="false" ht="20.1" hidden="false" customHeight="true" outlineLevel="0" collapsed="false">
      <c r="A5" s="38" t="s">
        <v>1048</v>
      </c>
      <c r="B5" s="39" t="s">
        <v>1049</v>
      </c>
      <c r="C5" s="40" t="s">
        <v>132</v>
      </c>
      <c r="D5" s="96" t="s">
        <v>133</v>
      </c>
      <c r="E5" s="154"/>
      <c r="F5" s="37" t="n">
        <v>338.05</v>
      </c>
    </row>
    <row r="6" customFormat="false" ht="20.1" hidden="false" customHeight="true" outlineLevel="0" collapsed="false">
      <c r="A6" s="38" t="s">
        <v>1050</v>
      </c>
      <c r="B6" s="39" t="s">
        <v>1051</v>
      </c>
      <c r="C6" s="40" t="s">
        <v>132</v>
      </c>
      <c r="D6" s="96" t="s">
        <v>133</v>
      </c>
      <c r="E6" s="154"/>
      <c r="F6" s="37" t="n">
        <v>453</v>
      </c>
    </row>
    <row r="7" customFormat="false" ht="20.1" hidden="false" customHeight="true" outlineLevel="0" collapsed="false">
      <c r="A7" s="38" t="s">
        <v>1052</v>
      </c>
      <c r="B7" s="39" t="s">
        <v>1053</v>
      </c>
      <c r="C7" s="40" t="s">
        <v>132</v>
      </c>
      <c r="D7" s="96" t="s">
        <v>133</v>
      </c>
      <c r="E7" s="154"/>
      <c r="F7" s="37" t="n">
        <v>339.05</v>
      </c>
    </row>
    <row r="8" customFormat="false" ht="20.1" hidden="false" customHeight="true" outlineLevel="0" collapsed="false">
      <c r="A8" s="38" t="s">
        <v>1054</v>
      </c>
      <c r="B8" s="39" t="s">
        <v>1055</v>
      </c>
      <c r="C8" s="40" t="s">
        <v>132</v>
      </c>
      <c r="D8" s="96" t="s">
        <v>133</v>
      </c>
      <c r="E8" s="154"/>
      <c r="F8" s="37" t="n">
        <v>338.05</v>
      </c>
    </row>
    <row r="9" customFormat="false" ht="20.1" hidden="false" customHeight="true" outlineLevel="0" collapsed="false">
      <c r="A9" s="38" t="s">
        <v>1056</v>
      </c>
      <c r="B9" s="39" t="s">
        <v>1057</v>
      </c>
      <c r="C9" s="40" t="s">
        <v>132</v>
      </c>
      <c r="D9" s="96" t="s">
        <v>133</v>
      </c>
      <c r="E9" s="154"/>
      <c r="F9" s="37" t="n">
        <v>338.05</v>
      </c>
    </row>
    <row r="10" customFormat="false" ht="20.1" hidden="false" customHeight="true" outlineLevel="0" collapsed="false">
      <c r="A10" s="43" t="s">
        <v>1058</v>
      </c>
      <c r="B10" s="39" t="s">
        <v>1059</v>
      </c>
      <c r="C10" s="40" t="s">
        <v>132</v>
      </c>
      <c r="D10" s="96" t="s">
        <v>133</v>
      </c>
      <c r="E10" s="97"/>
      <c r="F10" s="56" t="n">
        <v>338.05</v>
      </c>
    </row>
    <row r="11" customFormat="false" ht="20.1" hidden="false" customHeight="true" outlineLevel="0" collapsed="false">
      <c r="A11" s="43" t="s">
        <v>1060</v>
      </c>
      <c r="B11" s="39" t="s">
        <v>1061</v>
      </c>
      <c r="C11" s="40" t="s">
        <v>132</v>
      </c>
      <c r="D11" s="96" t="s">
        <v>133</v>
      </c>
      <c r="E11" s="97"/>
      <c r="F11" s="56" t="n">
        <v>223.05</v>
      </c>
    </row>
    <row r="12" customFormat="false" ht="20.1" hidden="false" customHeight="true" outlineLevel="0" collapsed="false">
      <c r="A12" s="43" t="s">
        <v>1062</v>
      </c>
      <c r="B12" s="39" t="s">
        <v>1063</v>
      </c>
      <c r="C12" s="40" t="s">
        <v>141</v>
      </c>
      <c r="D12" s="96" t="s">
        <v>121</v>
      </c>
      <c r="E12" s="97"/>
      <c r="F12" s="56" t="n">
        <v>639.64</v>
      </c>
    </row>
    <row r="13" customFormat="false" ht="20.1" hidden="false" customHeight="true" outlineLevel="0" collapsed="false">
      <c r="A13" s="34" t="s">
        <v>1064</v>
      </c>
      <c r="B13" s="291" t="s">
        <v>1065</v>
      </c>
      <c r="C13" s="40" t="s">
        <v>141</v>
      </c>
      <c r="D13" s="96" t="s">
        <v>121</v>
      </c>
      <c r="E13" s="154"/>
      <c r="F13" s="37" t="n">
        <v>395.9</v>
      </c>
    </row>
    <row r="14" customFormat="false" ht="20.1" hidden="false" customHeight="true" outlineLevel="0" collapsed="false">
      <c r="A14" s="43" t="s">
        <v>1066</v>
      </c>
      <c r="B14" s="39" t="s">
        <v>1067</v>
      </c>
      <c r="C14" s="40" t="s">
        <v>124</v>
      </c>
      <c r="D14" s="96" t="s">
        <v>125</v>
      </c>
      <c r="E14" s="97"/>
      <c r="F14" s="56" t="n">
        <v>587.23</v>
      </c>
    </row>
    <row r="15" customFormat="false" ht="20.1" hidden="false" customHeight="true" outlineLevel="0" collapsed="false">
      <c r="A15" s="43" t="s">
        <v>1068</v>
      </c>
      <c r="B15" s="39" t="s">
        <v>1069</v>
      </c>
      <c r="C15" s="40" t="s">
        <v>124</v>
      </c>
      <c r="D15" s="96" t="s">
        <v>125</v>
      </c>
      <c r="E15" s="97"/>
      <c r="F15" s="56" t="n">
        <v>1388.66</v>
      </c>
    </row>
    <row r="16" customFormat="false" ht="20.1" hidden="false" customHeight="true" outlineLevel="0" collapsed="false">
      <c r="A16" s="43" t="s">
        <v>1070</v>
      </c>
      <c r="B16" s="39" t="s">
        <v>1071</v>
      </c>
      <c r="C16" s="40" t="s">
        <v>124</v>
      </c>
      <c r="D16" s="96" t="s">
        <v>125</v>
      </c>
      <c r="E16" s="97"/>
      <c r="F16" s="56" t="n">
        <v>676.1</v>
      </c>
    </row>
    <row r="17" customFormat="false" ht="20.1" hidden="false" customHeight="true" outlineLevel="0" collapsed="false">
      <c r="A17" s="43" t="s">
        <v>1072</v>
      </c>
      <c r="B17" s="39" t="s">
        <v>1071</v>
      </c>
      <c r="C17" s="40" t="s">
        <v>124</v>
      </c>
      <c r="D17" s="96" t="s">
        <v>125</v>
      </c>
      <c r="E17" s="97"/>
      <c r="F17" s="56" t="n">
        <v>634.1</v>
      </c>
    </row>
    <row r="18" customFormat="false" ht="20.1" hidden="false" customHeight="true" outlineLevel="0" collapsed="false">
      <c r="A18" s="43" t="s">
        <v>1073</v>
      </c>
      <c r="B18" s="39" t="s">
        <v>1074</v>
      </c>
      <c r="C18" s="40" t="s">
        <v>132</v>
      </c>
      <c r="D18" s="96" t="s">
        <v>133</v>
      </c>
      <c r="E18" s="97"/>
      <c r="F18" s="56" t="n">
        <v>338.05</v>
      </c>
    </row>
    <row r="19" customFormat="false" ht="20.1" hidden="false" customHeight="true" outlineLevel="0" collapsed="false">
      <c r="A19" s="43" t="s">
        <v>1075</v>
      </c>
      <c r="B19" s="39" t="s">
        <v>1074</v>
      </c>
      <c r="C19" s="40" t="s">
        <v>132</v>
      </c>
      <c r="D19" s="96" t="s">
        <v>133</v>
      </c>
      <c r="E19" s="97"/>
      <c r="F19" s="56" t="n">
        <v>338.05</v>
      </c>
    </row>
    <row r="20" customFormat="false" ht="20.1" hidden="false" customHeight="true" outlineLevel="0" collapsed="false">
      <c r="A20" s="43"/>
      <c r="B20" s="39"/>
      <c r="C20" s="40"/>
      <c r="D20" s="96"/>
      <c r="E20" s="97"/>
      <c r="F20" s="56"/>
    </row>
    <row r="21" customFormat="false" ht="20.1" hidden="false" customHeight="true" outlineLevel="0" collapsed="false">
      <c r="A21" s="43"/>
      <c r="B21" s="39"/>
      <c r="C21" s="40"/>
      <c r="D21" s="96"/>
      <c r="E21" s="97"/>
      <c r="F21" s="56"/>
    </row>
    <row r="22" customFormat="false" ht="20.1" hidden="false" customHeight="true" outlineLevel="0" collapsed="false">
      <c r="A22" s="193"/>
      <c r="B22" s="178"/>
      <c r="C22" s="179"/>
      <c r="D22" s="180"/>
      <c r="E22" s="194"/>
      <c r="F22" s="56"/>
    </row>
    <row r="23" customFormat="false" ht="20.1" hidden="false" customHeight="true" outlineLevel="0" collapsed="false">
      <c r="A23" s="77" t="s">
        <v>136</v>
      </c>
      <c r="B23" s="77"/>
      <c r="C23" s="77"/>
      <c r="D23" s="77"/>
      <c r="E23" s="186" t="n">
        <f aca="false">SUM(E5:E22)</f>
        <v>0</v>
      </c>
      <c r="F23" s="29" t="n">
        <f aca="false">SUM(F5:F22)</f>
        <v>7365.03</v>
      </c>
    </row>
    <row r="24" customFormat="false" ht="20.1" hidden="false" customHeight="true" outlineLevel="0" collapsed="false">
      <c r="A24" s="77" t="s">
        <v>137</v>
      </c>
      <c r="B24" s="77"/>
      <c r="C24" s="77"/>
      <c r="D24" s="77"/>
      <c r="E24" s="78" t="n">
        <f aca="false">E4-E23</f>
        <v>1550</v>
      </c>
      <c r="F24" s="292" t="n">
        <f aca="false">F4-F23</f>
        <v>4057.92</v>
      </c>
    </row>
    <row r="26" customFormat="false" ht="20.1" hidden="false" customHeight="true" outlineLevel="0" collapsed="false">
      <c r="A26" s="58" t="s">
        <v>276</v>
      </c>
    </row>
    <row r="27" customFormat="false" ht="20.1" hidden="false" customHeight="true" outlineLevel="0" collapsed="false">
      <c r="A27" s="58" t="s">
        <v>198</v>
      </c>
    </row>
  </sheetData>
  <mergeCells count="7">
    <mergeCell ref="A2:F2"/>
    <mergeCell ref="A3:A4"/>
    <mergeCell ref="B3:B4"/>
    <mergeCell ref="C3:C4"/>
    <mergeCell ref="D3:D4"/>
    <mergeCell ref="A23:D23"/>
    <mergeCell ref="A24:D24"/>
  </mergeCells>
  <hyperlinks>
    <hyperlink ref="F1" location="Indice!A1" display="Índice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F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9.15625" defaultRowHeight="20.1" zeroHeight="false" outlineLevelRow="0" outlineLevelCol="0"/>
  <cols>
    <col collapsed="false" customWidth="true" hidden="false" outlineLevel="0" max="1" min="1" style="58" width="20.57"/>
    <col collapsed="false" customWidth="true" hidden="false" outlineLevel="0" max="2" min="2" style="59" width="43.71"/>
    <col collapsed="false" customWidth="true" hidden="false" outlineLevel="0" max="3" min="3" style="293" width="15.71"/>
    <col collapsed="false" customWidth="true" hidden="false" outlineLevel="0" max="4" min="4" style="293" width="24.42"/>
    <col collapsed="false" customWidth="true" hidden="false" outlineLevel="0" max="5" min="5" style="17" width="11.71"/>
    <col collapsed="false" customWidth="true" hidden="false" outlineLevel="0" max="6" min="6" style="17" width="12.14"/>
    <col collapsed="false" customWidth="false" hidden="false" outlineLevel="0" max="1024" min="7" style="17" width="9.14"/>
  </cols>
  <sheetData>
    <row r="1" customFormat="false" ht="20.1" hidden="false" customHeight="true" outlineLevel="0" collapsed="false">
      <c r="A1" s="60" t="s">
        <v>54</v>
      </c>
      <c r="B1" s="61" t="s">
        <v>53</v>
      </c>
      <c r="C1" s="224"/>
      <c r="D1" s="224"/>
      <c r="F1" s="63" t="s">
        <v>111</v>
      </c>
    </row>
    <row r="2" customFormat="false" ht="20.1" hidden="false" customHeight="true" outlineLevel="0" collapsed="false">
      <c r="A2" s="64"/>
      <c r="B2" s="64"/>
      <c r="C2" s="64"/>
      <c r="D2" s="64"/>
      <c r="E2" s="64"/>
      <c r="F2" s="64"/>
    </row>
    <row r="3" customFormat="false" ht="20.1" hidden="false" customHeight="true" outlineLevel="0" collapsed="false">
      <c r="A3" s="65" t="s">
        <v>112</v>
      </c>
      <c r="B3" s="294" t="s">
        <v>113</v>
      </c>
      <c r="C3" s="26" t="s">
        <v>114</v>
      </c>
      <c r="D3" s="25" t="s">
        <v>115</v>
      </c>
      <c r="E3" s="27" t="s">
        <v>116</v>
      </c>
      <c r="F3" s="28" t="s">
        <v>117</v>
      </c>
    </row>
    <row r="4" customFormat="false" ht="20.1" hidden="false" customHeight="true" outlineLevel="0" collapsed="false">
      <c r="A4" s="65"/>
      <c r="B4" s="294"/>
      <c r="C4" s="26"/>
      <c r="D4" s="25"/>
      <c r="E4" s="74" t="n">
        <v>1550</v>
      </c>
      <c r="F4" s="29" t="n">
        <v>8277.5</v>
      </c>
    </row>
    <row r="5" customFormat="false" ht="20.1" hidden="false" customHeight="true" outlineLevel="0" collapsed="false">
      <c r="A5" s="38" t="s">
        <v>1076</v>
      </c>
      <c r="B5" s="39" t="s">
        <v>1077</v>
      </c>
      <c r="C5" s="156" t="s">
        <v>141</v>
      </c>
      <c r="D5" s="295" t="s">
        <v>727</v>
      </c>
      <c r="E5" s="154"/>
      <c r="F5" s="37" t="n">
        <v>1673.64</v>
      </c>
    </row>
    <row r="6" customFormat="false" ht="20.1" hidden="false" customHeight="true" outlineLevel="0" collapsed="false">
      <c r="A6" s="38" t="s">
        <v>1078</v>
      </c>
      <c r="B6" s="39" t="s">
        <v>1079</v>
      </c>
      <c r="C6" s="156" t="s">
        <v>141</v>
      </c>
      <c r="D6" s="295" t="s">
        <v>727</v>
      </c>
      <c r="E6" s="154"/>
      <c r="F6" s="37" t="n">
        <v>729.58</v>
      </c>
    </row>
    <row r="7" customFormat="false" ht="20.1" hidden="false" customHeight="true" outlineLevel="0" collapsed="false">
      <c r="A7" s="38"/>
      <c r="B7" s="39"/>
      <c r="C7" s="156"/>
      <c r="D7" s="295"/>
      <c r="E7" s="154"/>
      <c r="F7" s="37"/>
    </row>
    <row r="8" customFormat="false" ht="20.1" hidden="false" customHeight="true" outlineLevel="0" collapsed="false">
      <c r="A8" s="38"/>
      <c r="B8" s="39"/>
      <c r="C8" s="156"/>
      <c r="D8" s="295"/>
      <c r="E8" s="154"/>
      <c r="F8" s="37"/>
    </row>
    <row r="9" customFormat="false" ht="20.1" hidden="false" customHeight="true" outlineLevel="0" collapsed="false">
      <c r="A9" s="38"/>
      <c r="B9" s="39"/>
      <c r="C9" s="156"/>
      <c r="D9" s="295"/>
      <c r="E9" s="154"/>
      <c r="F9" s="46"/>
    </row>
    <row r="10" customFormat="false" ht="20.1" hidden="false" customHeight="true" outlineLevel="0" collapsed="false">
      <c r="A10" s="90"/>
      <c r="B10" s="91"/>
      <c r="C10" s="296"/>
      <c r="D10" s="296"/>
      <c r="E10" s="94"/>
      <c r="F10" s="56"/>
    </row>
    <row r="11" customFormat="false" ht="20.1" hidden="false" customHeight="true" outlineLevel="0" collapsed="false">
      <c r="A11" s="43"/>
      <c r="B11" s="46"/>
      <c r="C11" s="297"/>
      <c r="D11" s="297"/>
      <c r="E11" s="97"/>
      <c r="F11" s="56"/>
    </row>
    <row r="12" customFormat="false" ht="20.1" hidden="false" customHeight="true" outlineLevel="0" collapsed="false">
      <c r="A12" s="43"/>
      <c r="B12" s="46"/>
      <c r="C12" s="297"/>
      <c r="D12" s="297"/>
      <c r="E12" s="97"/>
      <c r="F12" s="56"/>
    </row>
    <row r="13" customFormat="false" ht="20.1" hidden="false" customHeight="true" outlineLevel="0" collapsed="false">
      <c r="A13" s="193"/>
      <c r="B13" s="298"/>
      <c r="C13" s="299"/>
      <c r="D13" s="297"/>
      <c r="E13" s="97"/>
      <c r="F13" s="56"/>
    </row>
    <row r="14" customFormat="false" ht="20.1" hidden="false" customHeight="true" outlineLevel="0" collapsed="false">
      <c r="A14" s="43"/>
      <c r="B14" s="46"/>
      <c r="C14" s="297"/>
      <c r="D14" s="300"/>
      <c r="E14" s="194"/>
      <c r="F14" s="56"/>
    </row>
    <row r="15" customFormat="false" ht="20.1" hidden="false" customHeight="true" outlineLevel="0" collapsed="false">
      <c r="A15" s="43"/>
      <c r="B15" s="46"/>
      <c r="C15" s="301"/>
      <c r="D15" s="297"/>
      <c r="E15" s="97"/>
      <c r="F15" s="56"/>
    </row>
    <row r="16" customFormat="false" ht="20.1" hidden="false" customHeight="true" outlineLevel="0" collapsed="false">
      <c r="A16" s="193"/>
      <c r="B16" s="298"/>
      <c r="C16" s="302"/>
      <c r="D16" s="299"/>
      <c r="E16" s="194"/>
      <c r="F16" s="56"/>
    </row>
    <row r="17" customFormat="false" ht="20.1" hidden="false" customHeight="true" outlineLevel="0" collapsed="false">
      <c r="A17" s="43"/>
      <c r="B17" s="46"/>
      <c r="C17" s="297"/>
      <c r="D17" s="297"/>
      <c r="E17" s="97"/>
      <c r="F17" s="56"/>
    </row>
    <row r="18" customFormat="false" ht="20.1" hidden="false" customHeight="true" outlineLevel="0" collapsed="false">
      <c r="A18" s="43"/>
      <c r="B18" s="46"/>
      <c r="C18" s="297"/>
      <c r="D18" s="297"/>
      <c r="E18" s="97"/>
      <c r="F18" s="56"/>
    </row>
    <row r="19" customFormat="false" ht="20.1" hidden="false" customHeight="true" outlineLevel="0" collapsed="false">
      <c r="A19" s="43"/>
      <c r="B19" s="39"/>
      <c r="C19" s="156"/>
      <c r="D19" s="295"/>
      <c r="E19" s="97"/>
      <c r="F19" s="56"/>
    </row>
    <row r="20" customFormat="false" ht="20.1" hidden="false" customHeight="true" outlineLevel="0" collapsed="false">
      <c r="A20" s="99" t="s">
        <v>136</v>
      </c>
      <c r="B20" s="99"/>
      <c r="C20" s="99"/>
      <c r="D20" s="99"/>
      <c r="E20" s="66" t="n">
        <f aca="false">SUM(E5:E19)</f>
        <v>0</v>
      </c>
      <c r="F20" s="66" t="n">
        <f aca="false">SUM(F5:F19)</f>
        <v>2403.22</v>
      </c>
    </row>
    <row r="21" customFormat="false" ht="20.1" hidden="false" customHeight="true" outlineLevel="0" collapsed="false">
      <c r="A21" s="77" t="s">
        <v>137</v>
      </c>
      <c r="B21" s="77"/>
      <c r="C21" s="77"/>
      <c r="D21" s="77"/>
      <c r="E21" s="78" t="n">
        <f aca="false">E4-E20</f>
        <v>1550</v>
      </c>
      <c r="F21" s="78" t="n">
        <f aca="false">F4-F20</f>
        <v>5874.28</v>
      </c>
    </row>
    <row r="23" customFormat="false" ht="20.1" hidden="false" customHeight="true" outlineLevel="0" collapsed="false">
      <c r="A23" s="58" t="s">
        <v>276</v>
      </c>
    </row>
    <row r="24" customFormat="false" ht="20.1" hidden="false" customHeight="true" outlineLevel="0" collapsed="false">
      <c r="A24" s="58" t="s">
        <v>198</v>
      </c>
    </row>
  </sheetData>
  <mergeCells count="7">
    <mergeCell ref="A2:F2"/>
    <mergeCell ref="A3:A4"/>
    <mergeCell ref="B3:B4"/>
    <mergeCell ref="C3:C4"/>
    <mergeCell ref="D3:D4"/>
    <mergeCell ref="A20:D20"/>
    <mergeCell ref="A21:D21"/>
  </mergeCells>
  <hyperlinks>
    <hyperlink ref="F1" location="Indice!A1" display="Índice"/>
  </hyperlinks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F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9.15625" defaultRowHeight="20.1" zeroHeight="false" outlineLevelRow="0" outlineLevelCol="0"/>
  <cols>
    <col collapsed="false" customWidth="true" hidden="false" outlineLevel="0" max="1" min="1" style="58" width="18.85"/>
    <col collapsed="false" customWidth="true" hidden="false" outlineLevel="0" max="2" min="2" style="59" width="39.86"/>
    <col collapsed="false" customWidth="true" hidden="false" outlineLevel="0" max="3" min="3" style="58" width="15.71"/>
    <col collapsed="false" customWidth="true" hidden="false" outlineLevel="0" max="4" min="4" style="58" width="28.14"/>
    <col collapsed="false" customWidth="true" hidden="false" outlineLevel="0" max="5" min="5" style="17" width="11.99"/>
    <col collapsed="false" customWidth="true" hidden="false" outlineLevel="0" max="6" min="6" style="17" width="13.14"/>
    <col collapsed="false" customWidth="true" hidden="false" outlineLevel="0" max="7" min="7" style="17" width="22.01"/>
    <col collapsed="false" customWidth="false" hidden="false" outlineLevel="0" max="1024" min="8" style="17" width="9.14"/>
  </cols>
  <sheetData>
    <row r="1" customFormat="false" ht="20.1" hidden="false" customHeight="true" outlineLevel="0" collapsed="false">
      <c r="A1" s="60" t="s">
        <v>56</v>
      </c>
      <c r="B1" s="61" t="s">
        <v>1080</v>
      </c>
      <c r="C1" s="62"/>
      <c r="D1" s="62"/>
      <c r="F1" s="63" t="s">
        <v>111</v>
      </c>
    </row>
    <row r="2" customFormat="false" ht="20.1" hidden="false" customHeight="true" outlineLevel="0" collapsed="false">
      <c r="A2" s="64"/>
      <c r="B2" s="64"/>
      <c r="C2" s="64"/>
      <c r="D2" s="64"/>
      <c r="E2" s="64"/>
      <c r="F2" s="64"/>
    </row>
    <row r="3" customFormat="false" ht="20.1" hidden="false" customHeight="true" outlineLevel="0" collapsed="false">
      <c r="A3" s="65" t="s">
        <v>112</v>
      </c>
      <c r="B3" s="294" t="s">
        <v>113</v>
      </c>
      <c r="C3" s="26" t="s">
        <v>114</v>
      </c>
      <c r="D3" s="25" t="s">
        <v>115</v>
      </c>
      <c r="E3" s="27" t="s">
        <v>116</v>
      </c>
      <c r="F3" s="28" t="s">
        <v>117</v>
      </c>
    </row>
    <row r="4" customFormat="false" ht="20.1" hidden="false" customHeight="true" outlineLevel="0" collapsed="false">
      <c r="A4" s="65"/>
      <c r="B4" s="294"/>
      <c r="C4" s="26"/>
      <c r="D4" s="25"/>
      <c r="E4" s="74" t="n">
        <v>1550</v>
      </c>
      <c r="F4" s="29" t="n">
        <v>22183.7</v>
      </c>
    </row>
    <row r="5" customFormat="false" ht="20.1" hidden="false" customHeight="true" outlineLevel="0" collapsed="false">
      <c r="A5" s="30" t="s">
        <v>1081</v>
      </c>
      <c r="B5" s="31" t="s">
        <v>1082</v>
      </c>
      <c r="C5" s="32" t="s">
        <v>124</v>
      </c>
      <c r="D5" s="67" t="s">
        <v>125</v>
      </c>
      <c r="E5" s="74"/>
      <c r="F5" s="29" t="n">
        <v>1100</v>
      </c>
    </row>
    <row r="6" customFormat="false" ht="20.1" hidden="false" customHeight="true" outlineLevel="0" collapsed="false">
      <c r="A6" s="30" t="s">
        <v>1083</v>
      </c>
      <c r="B6" s="31" t="s">
        <v>1084</v>
      </c>
      <c r="C6" s="32" t="s">
        <v>124</v>
      </c>
      <c r="D6" s="67" t="s">
        <v>125</v>
      </c>
      <c r="E6" s="74"/>
      <c r="F6" s="29" t="n">
        <v>1111</v>
      </c>
    </row>
    <row r="7" customFormat="false" ht="20.1" hidden="false" customHeight="true" outlineLevel="0" collapsed="false">
      <c r="A7" s="30" t="s">
        <v>1085</v>
      </c>
      <c r="B7" s="31" t="s">
        <v>1086</v>
      </c>
      <c r="C7" s="32" t="s">
        <v>124</v>
      </c>
      <c r="D7" s="67" t="s">
        <v>125</v>
      </c>
      <c r="E7" s="74"/>
      <c r="F7" s="29" t="n">
        <v>1100</v>
      </c>
    </row>
    <row r="8" customFormat="false" ht="20.1" hidden="false" customHeight="true" outlineLevel="0" collapsed="false">
      <c r="A8" s="30" t="s">
        <v>1087</v>
      </c>
      <c r="B8" s="31" t="s">
        <v>1088</v>
      </c>
      <c r="C8" s="32" t="s">
        <v>124</v>
      </c>
      <c r="D8" s="67" t="s">
        <v>125</v>
      </c>
      <c r="E8" s="74"/>
      <c r="F8" s="29" t="n">
        <v>1100</v>
      </c>
    </row>
    <row r="9" customFormat="false" ht="20.1" hidden="false" customHeight="true" outlineLevel="0" collapsed="false">
      <c r="A9" s="34" t="s">
        <v>1089</v>
      </c>
      <c r="B9" s="291" t="s">
        <v>1086</v>
      </c>
      <c r="C9" s="40" t="s">
        <v>124</v>
      </c>
      <c r="D9" s="96" t="s">
        <v>125</v>
      </c>
      <c r="E9" s="154"/>
      <c r="F9" s="37" t="n">
        <v>1100</v>
      </c>
    </row>
    <row r="10" customFormat="false" ht="20.1" hidden="false" customHeight="true" outlineLevel="0" collapsed="false">
      <c r="A10" s="34" t="s">
        <v>1090</v>
      </c>
      <c r="B10" s="291" t="s">
        <v>1091</v>
      </c>
      <c r="C10" s="40" t="s">
        <v>116</v>
      </c>
      <c r="D10" s="96" t="s">
        <v>125</v>
      </c>
      <c r="E10" s="154" t="n">
        <v>1550</v>
      </c>
      <c r="F10" s="37"/>
    </row>
    <row r="11" customFormat="false" ht="20.1" hidden="false" customHeight="true" outlineLevel="0" collapsed="false">
      <c r="A11" s="34" t="s">
        <v>1092</v>
      </c>
      <c r="B11" s="291" t="s">
        <v>1093</v>
      </c>
      <c r="C11" s="40" t="s">
        <v>124</v>
      </c>
      <c r="D11" s="96" t="s">
        <v>125</v>
      </c>
      <c r="E11" s="154"/>
      <c r="F11" s="37" t="n">
        <v>1100</v>
      </c>
    </row>
    <row r="12" customFormat="false" ht="20.1" hidden="false" customHeight="true" outlineLevel="0" collapsed="false">
      <c r="A12" s="34" t="s">
        <v>1094</v>
      </c>
      <c r="B12" s="291" t="s">
        <v>1093</v>
      </c>
      <c r="C12" s="40" t="s">
        <v>124</v>
      </c>
      <c r="D12" s="96" t="s">
        <v>125</v>
      </c>
      <c r="E12" s="154"/>
      <c r="F12" s="37" t="n">
        <v>4000</v>
      </c>
    </row>
    <row r="13" customFormat="false" ht="20.1" hidden="false" customHeight="true" outlineLevel="0" collapsed="false">
      <c r="A13" s="34" t="s">
        <v>1095</v>
      </c>
      <c r="B13" s="291" t="s">
        <v>1093</v>
      </c>
      <c r="C13" s="40" t="s">
        <v>124</v>
      </c>
      <c r="D13" s="96" t="s">
        <v>125</v>
      </c>
      <c r="E13" s="154"/>
      <c r="F13" s="37" t="n">
        <v>4000</v>
      </c>
    </row>
    <row r="14" customFormat="false" ht="20.1" hidden="false" customHeight="true" outlineLevel="0" collapsed="false">
      <c r="A14" s="34" t="s">
        <v>1096</v>
      </c>
      <c r="B14" s="291" t="s">
        <v>1093</v>
      </c>
      <c r="C14" s="40" t="s">
        <v>124</v>
      </c>
      <c r="D14" s="96" t="s">
        <v>125</v>
      </c>
      <c r="E14" s="154"/>
      <c r="F14" s="37" t="n">
        <v>4000</v>
      </c>
    </row>
    <row r="15" customFormat="false" ht="20.1" hidden="false" customHeight="true" outlineLevel="0" collapsed="false">
      <c r="A15" s="43" t="s">
        <v>1097</v>
      </c>
      <c r="B15" s="39" t="s">
        <v>1098</v>
      </c>
      <c r="C15" s="40" t="s">
        <v>132</v>
      </c>
      <c r="D15" s="96" t="s">
        <v>133</v>
      </c>
      <c r="E15" s="97"/>
      <c r="F15" s="56" t="n">
        <v>400</v>
      </c>
    </row>
    <row r="16" customFormat="false" ht="20.1" hidden="false" customHeight="true" outlineLevel="0" collapsed="false">
      <c r="A16" s="43"/>
      <c r="B16" s="39"/>
      <c r="C16" s="40"/>
      <c r="D16" s="96"/>
      <c r="E16" s="97"/>
      <c r="F16" s="56"/>
    </row>
    <row r="17" customFormat="false" ht="20.1" hidden="false" customHeight="true" outlineLevel="0" collapsed="false">
      <c r="A17" s="43"/>
      <c r="B17" s="39"/>
      <c r="C17" s="40"/>
      <c r="D17" s="96"/>
      <c r="E17" s="97"/>
      <c r="F17" s="56"/>
    </row>
    <row r="18" customFormat="false" ht="20.1" hidden="false" customHeight="true" outlineLevel="0" collapsed="false">
      <c r="A18" s="43"/>
      <c r="B18" s="39"/>
      <c r="C18" s="40"/>
      <c r="D18" s="96"/>
      <c r="E18" s="97"/>
      <c r="F18" s="56"/>
    </row>
    <row r="19" customFormat="false" ht="20.1" hidden="false" customHeight="true" outlineLevel="0" collapsed="false">
      <c r="A19" s="77" t="s">
        <v>136</v>
      </c>
      <c r="B19" s="77"/>
      <c r="C19" s="77"/>
      <c r="D19" s="77"/>
      <c r="E19" s="186" t="n">
        <f aca="false">SUM(E5:E18)</f>
        <v>1550</v>
      </c>
      <c r="F19" s="29" t="n">
        <f aca="false">SUM(F5:F18)</f>
        <v>19011</v>
      </c>
    </row>
    <row r="20" customFormat="false" ht="20.1" hidden="false" customHeight="true" outlineLevel="0" collapsed="false">
      <c r="A20" s="77" t="s">
        <v>137</v>
      </c>
      <c r="B20" s="77"/>
      <c r="C20" s="77"/>
      <c r="D20" s="77"/>
      <c r="E20" s="100" t="n">
        <f aca="false">E4-E19</f>
        <v>0</v>
      </c>
      <c r="F20" s="78" t="n">
        <f aca="false">F4-F19</f>
        <v>3172.7</v>
      </c>
    </row>
    <row r="23" customFormat="false" ht="20.1" hidden="false" customHeight="true" outlineLevel="0" collapsed="false">
      <c r="A23" s="58" t="s">
        <v>198</v>
      </c>
    </row>
  </sheetData>
  <mergeCells count="7">
    <mergeCell ref="A2:F2"/>
    <mergeCell ref="A3:A4"/>
    <mergeCell ref="B3:B4"/>
    <mergeCell ref="C3:C4"/>
    <mergeCell ref="D3:D4"/>
    <mergeCell ref="A19:D19"/>
    <mergeCell ref="A20:D20"/>
  </mergeCells>
  <hyperlinks>
    <hyperlink ref="F1" location="Indice!A1" display="Índice"/>
  </hyperlinks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F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9.15625" defaultRowHeight="20.1" zeroHeight="false" outlineLevelRow="0" outlineLevelCol="0"/>
  <cols>
    <col collapsed="false" customWidth="true" hidden="false" outlineLevel="0" max="1" min="1" style="58" width="20.14"/>
    <col collapsed="false" customWidth="true" hidden="false" outlineLevel="0" max="2" min="2" style="59" width="46.57"/>
    <col collapsed="false" customWidth="true" hidden="false" outlineLevel="0" max="3" min="3" style="58" width="15.71"/>
    <col collapsed="false" customWidth="true" hidden="false" outlineLevel="0" max="4" min="4" style="58" width="24.71"/>
    <col collapsed="false" customWidth="true" hidden="false" outlineLevel="0" max="5" min="5" style="17" width="12.42"/>
    <col collapsed="false" customWidth="true" hidden="false" outlineLevel="0" max="6" min="6" style="17" width="13.43"/>
    <col collapsed="false" customWidth="false" hidden="false" outlineLevel="0" max="1024" min="7" style="17" width="9.14"/>
  </cols>
  <sheetData>
    <row r="1" customFormat="false" ht="20.1" hidden="false" customHeight="true" outlineLevel="0" collapsed="false">
      <c r="A1" s="60" t="s">
        <v>58</v>
      </c>
      <c r="B1" s="303" t="s">
        <v>57</v>
      </c>
      <c r="C1" s="303"/>
      <c r="D1" s="303"/>
      <c r="E1" s="303"/>
      <c r="F1" s="304" t="s">
        <v>111</v>
      </c>
    </row>
    <row r="2" customFormat="false" ht="20.1" hidden="false" customHeight="true" outlineLevel="0" collapsed="false">
      <c r="A2" s="64"/>
      <c r="B2" s="64"/>
      <c r="C2" s="64"/>
      <c r="D2" s="64"/>
      <c r="E2" s="64"/>
      <c r="F2" s="64"/>
    </row>
    <row r="3" customFormat="false" ht="20.1" hidden="false" customHeight="true" outlineLevel="0" collapsed="false">
      <c r="A3" s="65" t="s">
        <v>112</v>
      </c>
      <c r="B3" s="294" t="s">
        <v>113</v>
      </c>
      <c r="C3" s="26" t="s">
        <v>114</v>
      </c>
      <c r="D3" s="25" t="s">
        <v>115</v>
      </c>
      <c r="E3" s="27" t="s">
        <v>116</v>
      </c>
      <c r="F3" s="28" t="s">
        <v>117</v>
      </c>
    </row>
    <row r="4" customFormat="false" ht="20.1" hidden="false" customHeight="true" outlineLevel="0" collapsed="false">
      <c r="A4" s="65"/>
      <c r="B4" s="294"/>
      <c r="C4" s="26"/>
      <c r="D4" s="25"/>
      <c r="E4" s="305" t="n">
        <v>1200</v>
      </c>
      <c r="F4" s="306" t="n">
        <v>24860</v>
      </c>
    </row>
    <row r="5" customFormat="false" ht="20.1" hidden="false" customHeight="true" outlineLevel="0" collapsed="false">
      <c r="A5" s="30" t="s">
        <v>1099</v>
      </c>
      <c r="B5" s="31" t="s">
        <v>1100</v>
      </c>
      <c r="C5" s="32" t="s">
        <v>141</v>
      </c>
      <c r="D5" s="67" t="s">
        <v>727</v>
      </c>
      <c r="E5" s="74"/>
      <c r="F5" s="29" t="n">
        <v>1085.64</v>
      </c>
    </row>
    <row r="6" customFormat="false" ht="20.1" hidden="false" customHeight="true" outlineLevel="0" collapsed="false">
      <c r="A6" s="30" t="s">
        <v>1101</v>
      </c>
      <c r="B6" s="31" t="s">
        <v>1102</v>
      </c>
      <c r="C6" s="32" t="s">
        <v>141</v>
      </c>
      <c r="D6" s="67" t="s">
        <v>727</v>
      </c>
      <c r="E6" s="74"/>
      <c r="F6" s="29" t="n">
        <v>1247.58</v>
      </c>
    </row>
    <row r="7" customFormat="false" ht="20.1" hidden="false" customHeight="true" outlineLevel="0" collapsed="false">
      <c r="A7" s="30" t="s">
        <v>1103</v>
      </c>
      <c r="B7" s="31" t="s">
        <v>1104</v>
      </c>
      <c r="C7" s="32" t="s">
        <v>141</v>
      </c>
      <c r="D7" s="67" t="s">
        <v>727</v>
      </c>
      <c r="E7" s="74"/>
      <c r="F7" s="29" t="n">
        <v>763.65</v>
      </c>
    </row>
    <row r="8" customFormat="false" ht="20.1" hidden="false" customHeight="true" outlineLevel="0" collapsed="false">
      <c r="A8" s="30" t="s">
        <v>1105</v>
      </c>
      <c r="B8" s="31" t="s">
        <v>1106</v>
      </c>
      <c r="C8" s="32" t="s">
        <v>141</v>
      </c>
      <c r="D8" s="67" t="s">
        <v>727</v>
      </c>
      <c r="E8" s="74"/>
      <c r="F8" s="29" t="n">
        <v>1190.77</v>
      </c>
    </row>
    <row r="9" customFormat="false" ht="20.1" hidden="false" customHeight="true" outlineLevel="0" collapsed="false">
      <c r="A9" s="38" t="s">
        <v>1107</v>
      </c>
      <c r="B9" s="39" t="s">
        <v>1108</v>
      </c>
      <c r="C9" s="40" t="s">
        <v>120</v>
      </c>
      <c r="D9" s="96" t="s">
        <v>727</v>
      </c>
      <c r="E9" s="154"/>
      <c r="F9" s="37" t="n">
        <v>1526.7</v>
      </c>
    </row>
    <row r="10" customFormat="false" ht="20.1" hidden="false" customHeight="true" outlineLevel="0" collapsed="false">
      <c r="A10" s="38" t="s">
        <v>1109</v>
      </c>
      <c r="B10" s="39" t="s">
        <v>1110</v>
      </c>
      <c r="C10" s="40" t="s">
        <v>141</v>
      </c>
      <c r="D10" s="96" t="s">
        <v>727</v>
      </c>
      <c r="E10" s="154"/>
      <c r="F10" s="37" t="n">
        <v>3308.47</v>
      </c>
    </row>
    <row r="11" customFormat="false" ht="20.1" hidden="false" customHeight="true" outlineLevel="0" collapsed="false">
      <c r="A11" s="38" t="s">
        <v>1111</v>
      </c>
      <c r="B11" s="39" t="s">
        <v>1112</v>
      </c>
      <c r="C11" s="40" t="s">
        <v>132</v>
      </c>
      <c r="D11" s="96" t="s">
        <v>133</v>
      </c>
      <c r="E11" s="154"/>
      <c r="F11" s="37" t="n">
        <v>500</v>
      </c>
    </row>
    <row r="12" customFormat="false" ht="20.1" hidden="false" customHeight="true" outlineLevel="0" collapsed="false">
      <c r="A12" s="38" t="s">
        <v>1113</v>
      </c>
      <c r="B12" s="39" t="s">
        <v>1114</v>
      </c>
      <c r="C12" s="40" t="s">
        <v>132</v>
      </c>
      <c r="D12" s="96" t="s">
        <v>133</v>
      </c>
      <c r="E12" s="154"/>
      <c r="F12" s="37" t="n">
        <v>500</v>
      </c>
    </row>
    <row r="13" customFormat="false" ht="20.1" hidden="false" customHeight="true" outlineLevel="0" collapsed="false">
      <c r="A13" s="38" t="s">
        <v>1115</v>
      </c>
      <c r="B13" s="39" t="s">
        <v>1116</v>
      </c>
      <c r="C13" s="40" t="s">
        <v>132</v>
      </c>
      <c r="D13" s="96" t="s">
        <v>133</v>
      </c>
      <c r="E13" s="154"/>
      <c r="F13" s="37" t="n">
        <v>500</v>
      </c>
    </row>
    <row r="14" customFormat="false" ht="20.1" hidden="false" customHeight="true" outlineLevel="0" collapsed="false">
      <c r="A14" s="38" t="s">
        <v>1117</v>
      </c>
      <c r="B14" s="39" t="s">
        <v>1118</v>
      </c>
      <c r="C14" s="40" t="s">
        <v>132</v>
      </c>
      <c r="D14" s="96" t="s">
        <v>133</v>
      </c>
      <c r="E14" s="154"/>
      <c r="F14" s="37" t="n">
        <v>500</v>
      </c>
    </row>
    <row r="15" customFormat="false" ht="20.1" hidden="false" customHeight="true" outlineLevel="0" collapsed="false">
      <c r="A15" s="38" t="s">
        <v>1119</v>
      </c>
      <c r="B15" s="39" t="s">
        <v>1120</v>
      </c>
      <c r="C15" s="40" t="s">
        <v>132</v>
      </c>
      <c r="D15" s="96" t="s">
        <v>133</v>
      </c>
      <c r="E15" s="154"/>
      <c r="F15" s="37" t="n">
        <v>500</v>
      </c>
    </row>
    <row r="16" customFormat="false" ht="20.1" hidden="false" customHeight="true" outlineLevel="0" collapsed="false">
      <c r="A16" s="177" t="s">
        <v>1121</v>
      </c>
      <c r="B16" s="178" t="s">
        <v>1122</v>
      </c>
      <c r="C16" s="179" t="s">
        <v>132</v>
      </c>
      <c r="D16" s="180" t="s">
        <v>133</v>
      </c>
      <c r="E16" s="181"/>
      <c r="F16" s="37" t="n">
        <v>500</v>
      </c>
    </row>
    <row r="17" customFormat="false" ht="20.1" hidden="false" customHeight="true" outlineLevel="0" collapsed="false">
      <c r="A17" s="38" t="s">
        <v>1123</v>
      </c>
      <c r="B17" s="39" t="s">
        <v>1124</v>
      </c>
      <c r="C17" s="40" t="s">
        <v>132</v>
      </c>
      <c r="D17" s="96" t="s">
        <v>133</v>
      </c>
      <c r="E17" s="154"/>
      <c r="F17" s="37" t="n">
        <v>400</v>
      </c>
    </row>
    <row r="18" customFormat="false" ht="20.1" hidden="false" customHeight="true" outlineLevel="0" collapsed="false">
      <c r="A18" s="38" t="s">
        <v>1125</v>
      </c>
      <c r="B18" s="39" t="s">
        <v>1126</v>
      </c>
      <c r="C18" s="40" t="s">
        <v>132</v>
      </c>
      <c r="D18" s="96" t="s">
        <v>133</v>
      </c>
      <c r="E18" s="154"/>
      <c r="F18" s="37" t="n">
        <v>400</v>
      </c>
    </row>
    <row r="19" customFormat="false" ht="20.1" hidden="false" customHeight="true" outlineLevel="0" collapsed="false">
      <c r="A19" s="38" t="s">
        <v>1127</v>
      </c>
      <c r="B19" s="39" t="s">
        <v>1128</v>
      </c>
      <c r="C19" s="40" t="s">
        <v>124</v>
      </c>
      <c r="D19" s="96" t="s">
        <v>445</v>
      </c>
      <c r="E19" s="154"/>
      <c r="F19" s="37" t="n">
        <v>1000</v>
      </c>
    </row>
    <row r="20" customFormat="false" ht="20.1" hidden="false" customHeight="true" outlineLevel="0" collapsed="false">
      <c r="A20" s="38" t="s">
        <v>1129</v>
      </c>
      <c r="B20" s="39" t="s">
        <v>1130</v>
      </c>
      <c r="C20" s="40" t="s">
        <v>124</v>
      </c>
      <c r="D20" s="96" t="s">
        <v>445</v>
      </c>
      <c r="E20" s="154"/>
      <c r="F20" s="37"/>
    </row>
    <row r="21" customFormat="false" ht="20.1" hidden="false" customHeight="true" outlineLevel="0" collapsed="false">
      <c r="A21" s="171" t="s">
        <v>1131</v>
      </c>
      <c r="B21" s="91" t="s">
        <v>1132</v>
      </c>
      <c r="C21" s="92" t="s">
        <v>124</v>
      </c>
      <c r="D21" s="93" t="s">
        <v>445</v>
      </c>
      <c r="E21" s="183"/>
      <c r="F21" s="37" t="n">
        <v>500</v>
      </c>
    </row>
    <row r="22" customFormat="false" ht="20.1" hidden="false" customHeight="true" outlineLevel="0" collapsed="false">
      <c r="A22" s="38"/>
      <c r="B22" s="39"/>
      <c r="C22" s="40"/>
      <c r="D22" s="96"/>
      <c r="E22" s="154"/>
      <c r="F22" s="37"/>
    </row>
    <row r="23" customFormat="false" ht="20.1" hidden="false" customHeight="true" outlineLevel="0" collapsed="false">
      <c r="A23" s="38"/>
      <c r="B23" s="39"/>
      <c r="C23" s="40"/>
      <c r="D23" s="96"/>
      <c r="E23" s="154"/>
      <c r="F23" s="37"/>
    </row>
    <row r="24" customFormat="false" ht="20.1" hidden="false" customHeight="true" outlineLevel="0" collapsed="false">
      <c r="A24" s="90"/>
      <c r="B24" s="198"/>
      <c r="C24" s="90"/>
      <c r="D24" s="90"/>
      <c r="E24" s="307"/>
      <c r="F24" s="145"/>
    </row>
    <row r="25" customFormat="false" ht="20.1" hidden="false" customHeight="true" outlineLevel="0" collapsed="false">
      <c r="A25" s="77" t="s">
        <v>136</v>
      </c>
      <c r="B25" s="77"/>
      <c r="C25" s="77"/>
      <c r="D25" s="77"/>
      <c r="E25" s="186" t="n">
        <f aca="false">SUM(E5:E24)</f>
        <v>0</v>
      </c>
      <c r="F25" s="29" t="n">
        <f aca="false">SUM(F5:F24)</f>
        <v>14422.81</v>
      </c>
    </row>
    <row r="26" customFormat="false" ht="20.1" hidden="false" customHeight="true" outlineLevel="0" collapsed="false">
      <c r="A26" s="77" t="s">
        <v>137</v>
      </c>
      <c r="B26" s="77"/>
      <c r="C26" s="77"/>
      <c r="D26" s="77"/>
      <c r="E26" s="100" t="n">
        <f aca="false">E4-E25</f>
        <v>1200</v>
      </c>
      <c r="F26" s="78" t="n">
        <f aca="false">F4-F25</f>
        <v>10437.19</v>
      </c>
    </row>
    <row r="28" customFormat="false" ht="20.1" hidden="false" customHeight="true" outlineLevel="0" collapsed="false">
      <c r="A28" s="58" t="s">
        <v>276</v>
      </c>
    </row>
    <row r="29" customFormat="false" ht="20.1" hidden="false" customHeight="true" outlineLevel="0" collapsed="false">
      <c r="A29" s="58" t="s">
        <v>198</v>
      </c>
    </row>
  </sheetData>
  <mergeCells count="8">
    <mergeCell ref="B1:E1"/>
    <mergeCell ref="A2:F2"/>
    <mergeCell ref="A3:A4"/>
    <mergeCell ref="B3:B4"/>
    <mergeCell ref="C3:C4"/>
    <mergeCell ref="D3:D4"/>
    <mergeCell ref="A25:D25"/>
    <mergeCell ref="A26:D26"/>
  </mergeCells>
  <hyperlinks>
    <hyperlink ref="F1" location="Indice!A1" display="Índice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8.72265625" defaultRowHeight="20.1" zeroHeight="false" outlineLevelRow="0" outlineLevelCol="0"/>
  <cols>
    <col collapsed="false" customWidth="true" hidden="false" outlineLevel="0" max="1" min="1" style="58" width="19.42"/>
    <col collapsed="false" customWidth="true" hidden="false" outlineLevel="0" max="2" min="2" style="17" width="36.42"/>
    <col collapsed="false" customWidth="true" hidden="false" outlineLevel="0" max="3" min="3" style="17" width="19.71"/>
    <col collapsed="false" customWidth="true" hidden="false" outlineLevel="0" max="4" min="4" style="17" width="25.42"/>
    <col collapsed="false" customWidth="true" hidden="false" outlineLevel="0" max="5" min="5" style="17" width="11.57"/>
    <col collapsed="false" customWidth="true" hidden="false" outlineLevel="0" max="6" min="6" style="17" width="13.43"/>
    <col collapsed="false" customWidth="false" hidden="false" outlineLevel="0" max="1024" min="7" style="17" width="8.71"/>
  </cols>
  <sheetData>
    <row r="1" customFormat="false" ht="20.1" hidden="false" customHeight="true" outlineLevel="0" collapsed="false">
      <c r="A1" s="60"/>
      <c r="B1" s="61" t="s">
        <v>47</v>
      </c>
      <c r="C1" s="62"/>
      <c r="D1" s="62"/>
      <c r="F1" s="63" t="s">
        <v>111</v>
      </c>
    </row>
    <row r="2" customFormat="false" ht="20.1" hidden="false" customHeight="true" outlineLevel="0" collapsed="false">
      <c r="A2" s="64"/>
      <c r="B2" s="64"/>
      <c r="C2" s="64"/>
      <c r="D2" s="64"/>
      <c r="E2" s="64"/>
      <c r="F2" s="64"/>
    </row>
    <row r="3" customFormat="false" ht="20.1" hidden="false" customHeight="true" outlineLevel="0" collapsed="false">
      <c r="A3" s="65" t="s">
        <v>112</v>
      </c>
      <c r="B3" s="25" t="s">
        <v>113</v>
      </c>
      <c r="C3" s="26" t="s">
        <v>114</v>
      </c>
      <c r="D3" s="25" t="s">
        <v>115</v>
      </c>
      <c r="E3" s="308" t="s">
        <v>116</v>
      </c>
      <c r="F3" s="309" t="s">
        <v>117</v>
      </c>
    </row>
    <row r="4" customFormat="false" ht="20.1" hidden="false" customHeight="true" outlineLevel="0" collapsed="false">
      <c r="A4" s="65"/>
      <c r="B4" s="25"/>
      <c r="C4" s="26"/>
      <c r="D4" s="25"/>
      <c r="E4" s="74" t="n">
        <v>1550</v>
      </c>
      <c r="F4" s="29" t="n">
        <v>8277.5</v>
      </c>
    </row>
    <row r="5" customFormat="false" ht="20.1" hidden="false" customHeight="true" outlineLevel="0" collapsed="false">
      <c r="A5" s="30" t="s">
        <v>1133</v>
      </c>
      <c r="B5" s="31" t="s">
        <v>1134</v>
      </c>
      <c r="C5" s="32" t="s">
        <v>120</v>
      </c>
      <c r="D5" s="67" t="s">
        <v>121</v>
      </c>
      <c r="E5" s="74"/>
      <c r="F5" s="29" t="n">
        <v>3333.86</v>
      </c>
    </row>
    <row r="6" customFormat="false" ht="20.1" hidden="false" customHeight="true" outlineLevel="0" collapsed="false">
      <c r="A6" s="30" t="s">
        <v>1135</v>
      </c>
      <c r="B6" s="310" t="s">
        <v>1134</v>
      </c>
      <c r="C6" s="32" t="s">
        <v>120</v>
      </c>
      <c r="D6" s="67" t="s">
        <v>121</v>
      </c>
      <c r="E6" s="74"/>
      <c r="F6" s="29" t="n">
        <v>1272.32</v>
      </c>
    </row>
    <row r="7" customFormat="false" ht="20.1" hidden="false" customHeight="true" outlineLevel="0" collapsed="false">
      <c r="A7" s="30"/>
      <c r="B7" s="31"/>
      <c r="C7" s="32"/>
      <c r="D7" s="67"/>
      <c r="E7" s="74"/>
      <c r="F7" s="29"/>
    </row>
    <row r="8" customFormat="false" ht="20.1" hidden="false" customHeight="true" outlineLevel="0" collapsed="false">
      <c r="A8" s="30"/>
      <c r="B8" s="31"/>
      <c r="C8" s="32"/>
      <c r="D8" s="67"/>
      <c r="E8" s="74"/>
      <c r="F8" s="29"/>
    </row>
    <row r="9" customFormat="false" ht="20.1" hidden="false" customHeight="true" outlineLevel="0" collapsed="false">
      <c r="A9" s="43"/>
      <c r="B9" s="46"/>
      <c r="C9" s="43"/>
      <c r="D9" s="43"/>
      <c r="E9" s="311"/>
      <c r="F9" s="145"/>
    </row>
    <row r="10" customFormat="false" ht="20.1" hidden="false" customHeight="true" outlineLevel="0" collapsed="false">
      <c r="A10" s="43"/>
      <c r="B10" s="46"/>
      <c r="C10" s="43"/>
      <c r="D10" s="46"/>
      <c r="E10" s="311"/>
      <c r="F10" s="145"/>
    </row>
    <row r="11" customFormat="false" ht="20.1" hidden="false" customHeight="true" outlineLevel="0" collapsed="false">
      <c r="A11" s="30"/>
      <c r="B11" s="31"/>
      <c r="C11" s="43"/>
      <c r="D11" s="67"/>
      <c r="E11" s="74"/>
      <c r="F11" s="29"/>
    </row>
    <row r="12" customFormat="false" ht="20.1" hidden="false" customHeight="true" outlineLevel="0" collapsed="false">
      <c r="A12" s="30"/>
      <c r="B12" s="31"/>
      <c r="C12" s="32"/>
      <c r="D12" s="67"/>
      <c r="E12" s="74"/>
      <c r="F12" s="29"/>
    </row>
    <row r="13" customFormat="false" ht="20.1" hidden="false" customHeight="true" outlineLevel="0" collapsed="false">
      <c r="A13" s="30"/>
      <c r="B13" s="31"/>
      <c r="C13" s="32"/>
      <c r="D13" s="67"/>
      <c r="E13" s="74"/>
      <c r="F13" s="29"/>
    </row>
    <row r="14" customFormat="false" ht="20.1" hidden="false" customHeight="true" outlineLevel="0" collapsed="false">
      <c r="A14" s="30"/>
      <c r="B14" s="31"/>
      <c r="C14" s="32"/>
      <c r="D14" s="67"/>
      <c r="E14" s="74"/>
      <c r="F14" s="29"/>
    </row>
    <row r="15" customFormat="false" ht="20.1" hidden="false" customHeight="true" outlineLevel="0" collapsed="false">
      <c r="A15" s="30"/>
      <c r="B15" s="31"/>
      <c r="C15" s="32"/>
      <c r="D15" s="67"/>
      <c r="E15" s="74"/>
      <c r="F15" s="29"/>
    </row>
    <row r="16" customFormat="false" ht="20.1" hidden="false" customHeight="true" outlineLevel="0" collapsed="false">
      <c r="A16" s="38"/>
      <c r="B16" s="39"/>
      <c r="C16" s="40"/>
      <c r="D16" s="96"/>
      <c r="E16" s="154"/>
      <c r="F16" s="37"/>
    </row>
    <row r="17" customFormat="false" ht="20.1" hidden="false" customHeight="true" outlineLevel="0" collapsed="false">
      <c r="A17" s="43"/>
      <c r="B17" s="39"/>
      <c r="C17" s="40"/>
      <c r="D17" s="96"/>
      <c r="E17" s="97"/>
      <c r="F17" s="56"/>
    </row>
    <row r="18" customFormat="false" ht="20.1" hidden="false" customHeight="true" outlineLevel="0" collapsed="false">
      <c r="A18" s="77" t="s">
        <v>136</v>
      </c>
      <c r="B18" s="77"/>
      <c r="C18" s="77"/>
      <c r="D18" s="77"/>
      <c r="E18" s="29" t="n">
        <f aca="false">SUM(E5:E17)</f>
        <v>0</v>
      </c>
      <c r="F18" s="66" t="n">
        <f aca="false">SUM(F5:F17)</f>
        <v>4606.18</v>
      </c>
    </row>
    <row r="19" customFormat="false" ht="20.1" hidden="false" customHeight="true" outlineLevel="0" collapsed="false">
      <c r="A19" s="77" t="s">
        <v>137</v>
      </c>
      <c r="B19" s="77"/>
      <c r="C19" s="77"/>
      <c r="D19" s="77"/>
      <c r="E19" s="78" t="n">
        <f aca="false">E4-E18</f>
        <v>1550</v>
      </c>
      <c r="F19" s="78" t="n">
        <f aca="false">F4-F18</f>
        <v>3671.32</v>
      </c>
    </row>
    <row r="20" customFormat="false" ht="20.1" hidden="false" customHeight="true" outlineLevel="0" collapsed="false">
      <c r="B20" s="312"/>
      <c r="C20" s="58"/>
      <c r="D20" s="58"/>
      <c r="E20" s="313"/>
    </row>
    <row r="21" customFormat="false" ht="20.1" hidden="false" customHeight="true" outlineLevel="0" collapsed="false">
      <c r="B21" s="59"/>
      <c r="C21" s="58"/>
      <c r="D21" s="58"/>
      <c r="E21" s="313"/>
    </row>
    <row r="22" customFormat="false" ht="20.1" hidden="false" customHeight="true" outlineLevel="0" collapsed="false">
      <c r="B22" s="59" t="s">
        <v>198</v>
      </c>
      <c r="C22" s="58"/>
      <c r="D22" s="58"/>
      <c r="E22" s="313"/>
    </row>
  </sheetData>
  <mergeCells count="7">
    <mergeCell ref="A2:F2"/>
    <mergeCell ref="A3:A4"/>
    <mergeCell ref="B3:B4"/>
    <mergeCell ref="C3:C4"/>
    <mergeCell ref="D3:D4"/>
    <mergeCell ref="A18:D18"/>
    <mergeCell ref="A19:D19"/>
  </mergeCells>
  <hyperlinks>
    <hyperlink ref="F1" location="Indice!A1" display="Índice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2.7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9.15625" defaultRowHeight="20.1" zeroHeight="false" outlineLevelRow="0" outlineLevelCol="0"/>
  <cols>
    <col collapsed="false" customWidth="true" hidden="false" outlineLevel="0" max="1" min="1" style="58" width="20.86"/>
    <col collapsed="false" customWidth="true" hidden="false" outlineLevel="0" max="2" min="2" style="59" width="43.14"/>
    <col collapsed="false" customWidth="true" hidden="false" outlineLevel="0" max="3" min="3" style="58" width="17.42"/>
    <col collapsed="false" customWidth="true" hidden="false" outlineLevel="0" max="4" min="4" style="58" width="29.14"/>
    <col collapsed="false" customWidth="true" hidden="false" outlineLevel="0" max="5" min="5" style="17" width="13.01"/>
    <col collapsed="false" customWidth="true" hidden="false" outlineLevel="0" max="6" min="6" style="17" width="13.43"/>
    <col collapsed="false" customWidth="false" hidden="false" outlineLevel="0" max="1024" min="7" style="17" width="9.14"/>
  </cols>
  <sheetData>
    <row r="1" customFormat="false" ht="20.1" hidden="false" customHeight="true" outlineLevel="0" collapsed="false">
      <c r="A1" s="60" t="s">
        <v>60</v>
      </c>
      <c r="B1" s="303" t="s">
        <v>59</v>
      </c>
      <c r="C1" s="303"/>
      <c r="D1" s="303"/>
      <c r="E1" s="303"/>
      <c r="F1" s="63" t="s">
        <v>111</v>
      </c>
    </row>
    <row r="2" customFormat="false" ht="20.1" hidden="false" customHeight="true" outlineLevel="0" collapsed="false">
      <c r="A2" s="64"/>
      <c r="B2" s="64"/>
      <c r="C2" s="64"/>
      <c r="D2" s="64"/>
      <c r="E2" s="64"/>
      <c r="F2" s="64"/>
    </row>
    <row r="3" customFormat="false" ht="20.1" hidden="false" customHeight="true" outlineLevel="0" collapsed="false">
      <c r="A3" s="65" t="s">
        <v>112</v>
      </c>
      <c r="B3" s="25" t="s">
        <v>113</v>
      </c>
      <c r="C3" s="26" t="s">
        <v>114</v>
      </c>
      <c r="D3" s="25" t="s">
        <v>115</v>
      </c>
      <c r="E3" s="27" t="s">
        <v>116</v>
      </c>
      <c r="F3" s="28" t="s">
        <v>117</v>
      </c>
    </row>
    <row r="4" customFormat="false" ht="20.1" hidden="false" customHeight="true" outlineLevel="0" collapsed="false">
      <c r="A4" s="65"/>
      <c r="B4" s="25"/>
      <c r="C4" s="26"/>
      <c r="D4" s="25"/>
      <c r="E4" s="74" t="n">
        <v>1650</v>
      </c>
      <c r="F4" s="29" t="n">
        <v>6799.37</v>
      </c>
    </row>
    <row r="5" customFormat="false" ht="20.1" hidden="false" customHeight="true" outlineLevel="0" collapsed="false">
      <c r="A5" s="43" t="s">
        <v>1136</v>
      </c>
      <c r="B5" s="44" t="s">
        <v>1137</v>
      </c>
      <c r="C5" s="43" t="s">
        <v>120</v>
      </c>
      <c r="D5" s="43" t="s">
        <v>121</v>
      </c>
      <c r="E5" s="97"/>
      <c r="F5" s="56" t="n">
        <v>1788.42</v>
      </c>
    </row>
    <row r="6" customFormat="false" ht="20.1" hidden="false" customHeight="true" outlineLevel="0" collapsed="false">
      <c r="A6" s="43" t="s">
        <v>1138</v>
      </c>
      <c r="B6" s="44" t="s">
        <v>1139</v>
      </c>
      <c r="C6" s="43" t="s">
        <v>120</v>
      </c>
      <c r="D6" s="43" t="s">
        <v>121</v>
      </c>
      <c r="E6" s="97" t="n">
        <v>1650</v>
      </c>
      <c r="F6" s="56" t="n">
        <v>1284.55</v>
      </c>
    </row>
    <row r="7" customFormat="false" ht="20.1" hidden="false" customHeight="true" outlineLevel="0" collapsed="false">
      <c r="A7" s="43" t="s">
        <v>1140</v>
      </c>
      <c r="B7" s="44" t="s">
        <v>1137</v>
      </c>
      <c r="C7" s="43" t="s">
        <v>124</v>
      </c>
      <c r="D7" s="43" t="s">
        <v>125</v>
      </c>
      <c r="E7" s="97"/>
      <c r="F7" s="56" t="n">
        <v>1000</v>
      </c>
    </row>
    <row r="8" customFormat="false" ht="20.1" hidden="false" customHeight="true" outlineLevel="0" collapsed="false">
      <c r="A8" s="38"/>
      <c r="B8" s="39"/>
      <c r="C8" s="40"/>
      <c r="D8" s="96"/>
      <c r="E8" s="154"/>
      <c r="F8" s="37"/>
    </row>
    <row r="9" customFormat="false" ht="20.1" hidden="false" customHeight="true" outlineLevel="0" collapsed="false">
      <c r="A9" s="38"/>
      <c r="B9" s="39"/>
      <c r="C9" s="40"/>
      <c r="D9" s="96"/>
      <c r="E9" s="154"/>
      <c r="F9" s="37"/>
    </row>
    <row r="10" customFormat="false" ht="20.1" hidden="false" customHeight="true" outlineLevel="0" collapsed="false">
      <c r="A10" s="38"/>
      <c r="B10" s="39"/>
      <c r="C10" s="40"/>
      <c r="D10" s="96"/>
      <c r="E10" s="154"/>
      <c r="F10" s="37"/>
    </row>
    <row r="11" customFormat="false" ht="20.1" hidden="false" customHeight="true" outlineLevel="0" collapsed="false">
      <c r="A11" s="38"/>
      <c r="B11" s="39"/>
      <c r="C11" s="40"/>
      <c r="D11" s="96"/>
      <c r="E11" s="154"/>
      <c r="F11" s="37"/>
    </row>
    <row r="12" customFormat="false" ht="20.1" hidden="false" customHeight="true" outlineLevel="0" collapsed="false">
      <c r="A12" s="38"/>
      <c r="B12" s="39"/>
      <c r="C12" s="40"/>
      <c r="D12" s="96"/>
      <c r="E12" s="154"/>
      <c r="F12" s="37"/>
    </row>
    <row r="13" customFormat="false" ht="20.1" hidden="false" customHeight="true" outlineLevel="0" collapsed="false">
      <c r="A13" s="38"/>
      <c r="B13" s="39"/>
      <c r="C13" s="40"/>
      <c r="D13" s="96"/>
      <c r="E13" s="154"/>
      <c r="F13" s="37"/>
    </row>
    <row r="14" customFormat="false" ht="20.1" hidden="false" customHeight="true" outlineLevel="0" collapsed="false">
      <c r="A14" s="38"/>
      <c r="B14" s="39"/>
      <c r="C14" s="40"/>
      <c r="D14" s="96"/>
      <c r="E14" s="154"/>
      <c r="F14" s="37"/>
    </row>
    <row r="15" customFormat="false" ht="20.1" hidden="false" customHeight="true" outlineLevel="0" collapsed="false">
      <c r="A15" s="38"/>
      <c r="B15" s="39"/>
      <c r="C15" s="40"/>
      <c r="D15" s="96"/>
      <c r="E15" s="154"/>
      <c r="F15" s="37"/>
    </row>
    <row r="16" customFormat="false" ht="20.1" hidden="false" customHeight="true" outlineLevel="0" collapsed="false">
      <c r="A16" s="38"/>
      <c r="B16" s="39"/>
      <c r="C16" s="40"/>
      <c r="D16" s="96"/>
      <c r="E16" s="154"/>
      <c r="F16" s="37"/>
    </row>
    <row r="17" customFormat="false" ht="20.1" hidden="false" customHeight="true" outlineLevel="0" collapsed="false">
      <c r="A17" s="38"/>
      <c r="B17" s="39"/>
      <c r="C17" s="40"/>
      <c r="D17" s="96"/>
      <c r="E17" s="154"/>
      <c r="F17" s="37"/>
    </row>
    <row r="18" customFormat="false" ht="20.1" hidden="false" customHeight="true" outlineLevel="0" collapsed="false">
      <c r="A18" s="38"/>
      <c r="B18" s="39"/>
      <c r="C18" s="40"/>
      <c r="D18" s="96"/>
      <c r="E18" s="154"/>
      <c r="F18" s="37"/>
    </row>
    <row r="19" customFormat="false" ht="20.1" hidden="false" customHeight="true" outlineLevel="0" collapsed="false">
      <c r="A19" s="38"/>
      <c r="B19" s="39"/>
      <c r="C19" s="40"/>
      <c r="D19" s="96"/>
      <c r="E19" s="154"/>
      <c r="F19" s="37"/>
    </row>
    <row r="20" customFormat="false" ht="20.1" hidden="false" customHeight="true" outlineLevel="0" collapsed="false">
      <c r="A20" s="43"/>
      <c r="B20" s="39"/>
      <c r="C20" s="40"/>
      <c r="D20" s="96"/>
      <c r="E20" s="97"/>
      <c r="F20" s="56"/>
    </row>
    <row r="21" customFormat="false" ht="20.1" hidden="false" customHeight="true" outlineLevel="0" collapsed="false">
      <c r="A21" s="77" t="s">
        <v>136</v>
      </c>
      <c r="B21" s="77"/>
      <c r="C21" s="77"/>
      <c r="D21" s="77"/>
      <c r="E21" s="186" t="n">
        <f aca="false">SUM(E5:E20)</f>
        <v>1650</v>
      </c>
      <c r="F21" s="29" t="n">
        <f aca="false">SUM(F5:F20)</f>
        <v>4072.97</v>
      </c>
    </row>
    <row r="22" customFormat="false" ht="20.1" hidden="false" customHeight="true" outlineLevel="0" collapsed="false">
      <c r="A22" s="77" t="s">
        <v>137</v>
      </c>
      <c r="B22" s="77"/>
      <c r="C22" s="77"/>
      <c r="D22" s="77"/>
      <c r="E22" s="78" t="n">
        <f aca="false">E4-E21</f>
        <v>0</v>
      </c>
      <c r="F22" s="250" t="n">
        <f aca="false">F4-F21</f>
        <v>2726.4</v>
      </c>
    </row>
    <row r="24" customFormat="false" ht="20.1" hidden="false" customHeight="true" outlineLevel="0" collapsed="false">
      <c r="A24" s="58" t="s">
        <v>276</v>
      </c>
    </row>
    <row r="25" customFormat="false" ht="20.1" hidden="false" customHeight="true" outlineLevel="0" collapsed="false">
      <c r="A25" s="58" t="s">
        <v>198</v>
      </c>
    </row>
  </sheetData>
  <mergeCells count="8">
    <mergeCell ref="B1:E1"/>
    <mergeCell ref="A2:F2"/>
    <mergeCell ref="A3:A4"/>
    <mergeCell ref="B3:B4"/>
    <mergeCell ref="C3:C4"/>
    <mergeCell ref="D3:D4"/>
    <mergeCell ref="A21:D21"/>
    <mergeCell ref="A22:D22"/>
  </mergeCells>
  <hyperlinks>
    <hyperlink ref="F1" location="Indice!A1" display="Índice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F4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9.15625" defaultRowHeight="20.1" zeroHeight="false" outlineLevelRow="0" outlineLevelCol="0"/>
  <cols>
    <col collapsed="false" customWidth="true" hidden="false" outlineLevel="0" max="1" min="1" style="58" width="20.71"/>
    <col collapsed="false" customWidth="true" hidden="false" outlineLevel="0" max="2" min="2" style="59" width="42.14"/>
    <col collapsed="false" customWidth="true" hidden="false" outlineLevel="0" max="3" min="3" style="58" width="17.42"/>
    <col collapsed="false" customWidth="true" hidden="false" outlineLevel="0" max="4" min="4" style="58" width="26.42"/>
    <col collapsed="false" customWidth="true" hidden="false" outlineLevel="0" max="5" min="5" style="17" width="12.57"/>
    <col collapsed="false" customWidth="true" hidden="false" outlineLevel="0" max="6" min="6" style="17" width="13.29"/>
    <col collapsed="false" customWidth="false" hidden="false" outlineLevel="0" max="1024" min="7" style="17" width="9.14"/>
  </cols>
  <sheetData>
    <row r="1" customFormat="false" ht="20.1" hidden="false" customHeight="true" outlineLevel="0" collapsed="false">
      <c r="A1" s="60" t="s">
        <v>62</v>
      </c>
      <c r="B1" s="200" t="s">
        <v>1141</v>
      </c>
      <c r="C1" s="201"/>
      <c r="D1" s="201"/>
      <c r="E1" s="202"/>
      <c r="F1" s="20" t="s">
        <v>111</v>
      </c>
    </row>
    <row r="2" customFormat="false" ht="20.1" hidden="false" customHeight="true" outlineLevel="0" collapsed="false">
      <c r="A2" s="64"/>
      <c r="B2" s="64"/>
      <c r="C2" s="64"/>
      <c r="D2" s="64"/>
      <c r="E2" s="64"/>
      <c r="F2" s="64"/>
    </row>
    <row r="3" customFormat="false" ht="20.1" hidden="false" customHeight="true" outlineLevel="0" collapsed="false">
      <c r="A3" s="65" t="s">
        <v>112</v>
      </c>
      <c r="B3" s="314" t="s">
        <v>113</v>
      </c>
      <c r="C3" s="26" t="s">
        <v>114</v>
      </c>
      <c r="D3" s="25" t="s">
        <v>115</v>
      </c>
      <c r="E3" s="27" t="s">
        <v>116</v>
      </c>
      <c r="F3" s="28" t="s">
        <v>117</v>
      </c>
    </row>
    <row r="4" customFormat="false" ht="20.1" hidden="false" customHeight="true" outlineLevel="0" collapsed="false">
      <c r="A4" s="65"/>
      <c r="B4" s="314"/>
      <c r="C4" s="26"/>
      <c r="D4" s="25"/>
      <c r="E4" s="186" t="n">
        <v>2100</v>
      </c>
      <c r="F4" s="29" t="n">
        <v>55045.37</v>
      </c>
    </row>
    <row r="5" customFormat="false" ht="20.1" hidden="false" customHeight="true" outlineLevel="0" collapsed="false">
      <c r="A5" s="72" t="s">
        <v>1142</v>
      </c>
      <c r="B5" s="315" t="s">
        <v>1143</v>
      </c>
      <c r="C5" s="156" t="s">
        <v>120</v>
      </c>
      <c r="D5" s="157" t="s">
        <v>121</v>
      </c>
      <c r="E5" s="186"/>
      <c r="F5" s="29" t="n">
        <v>2004.3</v>
      </c>
    </row>
    <row r="6" customFormat="false" ht="20.1" hidden="false" customHeight="true" outlineLevel="0" collapsed="false">
      <c r="A6" s="72" t="s">
        <v>1144</v>
      </c>
      <c r="B6" s="315" t="s">
        <v>1143</v>
      </c>
      <c r="C6" s="156" t="s">
        <v>120</v>
      </c>
      <c r="D6" s="157" t="s">
        <v>121</v>
      </c>
      <c r="E6" s="186"/>
      <c r="F6" s="29" t="n">
        <v>817.24</v>
      </c>
    </row>
    <row r="7" customFormat="false" ht="20.1" hidden="false" customHeight="true" outlineLevel="0" collapsed="false">
      <c r="A7" s="72" t="s">
        <v>1145</v>
      </c>
      <c r="B7" s="315" t="s">
        <v>1146</v>
      </c>
      <c r="C7" s="156" t="s">
        <v>120</v>
      </c>
      <c r="D7" s="157" t="s">
        <v>121</v>
      </c>
      <c r="E7" s="186"/>
      <c r="F7" s="29" t="n">
        <v>1680.48</v>
      </c>
    </row>
    <row r="8" customFormat="false" ht="20.1" hidden="false" customHeight="true" outlineLevel="0" collapsed="false">
      <c r="A8" s="72" t="s">
        <v>1147</v>
      </c>
      <c r="B8" s="315" t="s">
        <v>1148</v>
      </c>
      <c r="C8" s="156" t="s">
        <v>132</v>
      </c>
      <c r="D8" s="157" t="s">
        <v>133</v>
      </c>
      <c r="E8" s="186"/>
      <c r="F8" s="29" t="n">
        <v>270</v>
      </c>
    </row>
    <row r="9" customFormat="false" ht="20.1" hidden="false" customHeight="true" outlineLevel="0" collapsed="false">
      <c r="A9" s="72" t="s">
        <v>1149</v>
      </c>
      <c r="B9" s="315" t="s">
        <v>1150</v>
      </c>
      <c r="C9" s="156" t="s">
        <v>132</v>
      </c>
      <c r="D9" s="157" t="s">
        <v>133</v>
      </c>
      <c r="E9" s="186"/>
      <c r="F9" s="29" t="n">
        <v>1000</v>
      </c>
    </row>
    <row r="10" customFormat="false" ht="20.1" hidden="false" customHeight="true" outlineLevel="0" collapsed="false">
      <c r="A10" s="72" t="s">
        <v>1151</v>
      </c>
      <c r="B10" s="315" t="s">
        <v>1152</v>
      </c>
      <c r="C10" s="156" t="s">
        <v>132</v>
      </c>
      <c r="D10" s="157" t="s">
        <v>133</v>
      </c>
      <c r="E10" s="186"/>
      <c r="F10" s="29" t="n">
        <v>1000</v>
      </c>
    </row>
    <row r="11" customFormat="false" ht="20.1" hidden="false" customHeight="true" outlineLevel="0" collapsed="false">
      <c r="A11" s="72" t="s">
        <v>1153</v>
      </c>
      <c r="B11" s="315" t="s">
        <v>1154</v>
      </c>
      <c r="C11" s="156" t="s">
        <v>132</v>
      </c>
      <c r="D11" s="157" t="s">
        <v>133</v>
      </c>
      <c r="E11" s="186"/>
      <c r="F11" s="29" t="n">
        <v>1000</v>
      </c>
    </row>
    <row r="12" customFormat="false" ht="20.1" hidden="false" customHeight="true" outlineLevel="0" collapsed="false">
      <c r="A12" s="72" t="s">
        <v>1155</v>
      </c>
      <c r="B12" s="315" t="s">
        <v>1156</v>
      </c>
      <c r="C12" s="156" t="s">
        <v>132</v>
      </c>
      <c r="D12" s="157" t="s">
        <v>133</v>
      </c>
      <c r="E12" s="186"/>
      <c r="F12" s="29" t="n">
        <v>1000</v>
      </c>
    </row>
    <row r="13" customFormat="false" ht="20.1" hidden="false" customHeight="true" outlineLevel="0" collapsed="false">
      <c r="A13" s="256" t="s">
        <v>1157</v>
      </c>
      <c r="B13" s="316" t="s">
        <v>1158</v>
      </c>
      <c r="C13" s="258" t="s">
        <v>132</v>
      </c>
      <c r="D13" s="317" t="s">
        <v>133</v>
      </c>
      <c r="E13" s="318"/>
      <c r="F13" s="89" t="n">
        <v>270</v>
      </c>
    </row>
    <row r="14" customFormat="false" ht="20.1" hidden="false" customHeight="true" outlineLevel="0" collapsed="false">
      <c r="A14" s="72" t="s">
        <v>1159</v>
      </c>
      <c r="B14" s="319" t="s">
        <v>1160</v>
      </c>
      <c r="C14" s="156" t="s">
        <v>132</v>
      </c>
      <c r="D14" s="157" t="s">
        <v>133</v>
      </c>
      <c r="E14" s="320"/>
      <c r="F14" s="29" t="n">
        <v>1000</v>
      </c>
    </row>
    <row r="15" customFormat="false" ht="20.1" hidden="false" customHeight="true" outlineLevel="0" collapsed="false">
      <c r="A15" s="30" t="s">
        <v>1161</v>
      </c>
      <c r="B15" s="321" t="s">
        <v>1162</v>
      </c>
      <c r="C15" s="32" t="s">
        <v>132</v>
      </c>
      <c r="D15" s="67" t="s">
        <v>133</v>
      </c>
      <c r="E15" s="322"/>
      <c r="F15" s="323" t="n">
        <v>660</v>
      </c>
    </row>
    <row r="16" customFormat="false" ht="20.1" hidden="false" customHeight="true" outlineLevel="0" collapsed="false">
      <c r="A16" s="72" t="s">
        <v>1163</v>
      </c>
      <c r="B16" s="315" t="s">
        <v>1162</v>
      </c>
      <c r="C16" s="156" t="s">
        <v>132</v>
      </c>
      <c r="D16" s="157" t="s">
        <v>133</v>
      </c>
      <c r="E16" s="186"/>
      <c r="F16" s="29" t="n">
        <v>270</v>
      </c>
    </row>
    <row r="17" customFormat="false" ht="20.1" hidden="false" customHeight="true" outlineLevel="0" collapsed="false">
      <c r="A17" s="72" t="s">
        <v>1164</v>
      </c>
      <c r="B17" s="315" t="s">
        <v>1165</v>
      </c>
      <c r="C17" s="156" t="s">
        <v>132</v>
      </c>
      <c r="D17" s="157" t="s">
        <v>133</v>
      </c>
      <c r="E17" s="186"/>
      <c r="F17" s="29" t="n">
        <v>930</v>
      </c>
    </row>
    <row r="18" customFormat="false" ht="20.1" hidden="false" customHeight="true" outlineLevel="0" collapsed="false">
      <c r="A18" s="72" t="s">
        <v>1166</v>
      </c>
      <c r="B18" s="315" t="s">
        <v>1167</v>
      </c>
      <c r="C18" s="156" t="s">
        <v>132</v>
      </c>
      <c r="D18" s="157" t="s">
        <v>133</v>
      </c>
      <c r="E18" s="186"/>
      <c r="F18" s="29" t="n">
        <v>270</v>
      </c>
    </row>
    <row r="19" customFormat="false" ht="20.1" hidden="false" customHeight="true" outlineLevel="0" collapsed="false">
      <c r="A19" s="72" t="s">
        <v>1168</v>
      </c>
      <c r="B19" s="315" t="s">
        <v>1169</v>
      </c>
      <c r="C19" s="156" t="s">
        <v>132</v>
      </c>
      <c r="D19" s="157" t="s">
        <v>133</v>
      </c>
      <c r="E19" s="186"/>
      <c r="F19" s="29" t="n">
        <v>1000</v>
      </c>
    </row>
    <row r="20" customFormat="false" ht="20.1" hidden="false" customHeight="true" outlineLevel="0" collapsed="false">
      <c r="A20" s="72" t="s">
        <v>1170</v>
      </c>
      <c r="B20" s="315" t="s">
        <v>1169</v>
      </c>
      <c r="C20" s="156" t="s">
        <v>132</v>
      </c>
      <c r="D20" s="157" t="s">
        <v>133</v>
      </c>
      <c r="E20" s="186"/>
      <c r="F20" s="29" t="n">
        <v>270</v>
      </c>
    </row>
    <row r="21" customFormat="false" ht="20.1" hidden="false" customHeight="true" outlineLevel="0" collapsed="false">
      <c r="A21" s="72" t="s">
        <v>1171</v>
      </c>
      <c r="B21" s="315" t="s">
        <v>1172</v>
      </c>
      <c r="C21" s="156" t="s">
        <v>124</v>
      </c>
      <c r="D21" s="157" t="s">
        <v>125</v>
      </c>
      <c r="E21" s="186"/>
      <c r="F21" s="29" t="n">
        <v>1470</v>
      </c>
    </row>
    <row r="22" customFormat="false" ht="20.1" hidden="false" customHeight="true" outlineLevel="0" collapsed="false">
      <c r="A22" s="72" t="s">
        <v>1173</v>
      </c>
      <c r="B22" s="315" t="s">
        <v>1174</v>
      </c>
      <c r="C22" s="156" t="s">
        <v>124</v>
      </c>
      <c r="D22" s="157" t="s">
        <v>125</v>
      </c>
      <c r="E22" s="186"/>
      <c r="F22" s="29" t="n">
        <v>1470.58</v>
      </c>
    </row>
    <row r="23" customFormat="false" ht="20.1" hidden="false" customHeight="true" outlineLevel="0" collapsed="false">
      <c r="A23" s="72" t="s">
        <v>1175</v>
      </c>
      <c r="B23" s="315" t="s">
        <v>1150</v>
      </c>
      <c r="C23" s="156" t="s">
        <v>132</v>
      </c>
      <c r="D23" s="157" t="s">
        <v>133</v>
      </c>
      <c r="E23" s="186"/>
      <c r="F23" s="29" t="n">
        <v>1000</v>
      </c>
    </row>
    <row r="24" customFormat="false" ht="20.1" hidden="false" customHeight="true" outlineLevel="0" collapsed="false">
      <c r="A24" s="72" t="s">
        <v>1176</v>
      </c>
      <c r="B24" s="315" t="s">
        <v>1152</v>
      </c>
      <c r="C24" s="156" t="s">
        <v>132</v>
      </c>
      <c r="D24" s="157" t="s">
        <v>133</v>
      </c>
      <c r="E24" s="186"/>
      <c r="F24" s="29" t="n">
        <v>1270</v>
      </c>
    </row>
    <row r="25" customFormat="false" ht="20.1" hidden="false" customHeight="true" outlineLevel="0" collapsed="false">
      <c r="A25" s="72" t="s">
        <v>1177</v>
      </c>
      <c r="B25" s="315" t="s">
        <v>1178</v>
      </c>
      <c r="C25" s="156" t="s">
        <v>132</v>
      </c>
      <c r="D25" s="157" t="s">
        <v>133</v>
      </c>
      <c r="E25" s="186"/>
      <c r="F25" s="29" t="n">
        <v>930</v>
      </c>
    </row>
    <row r="26" customFormat="false" ht="20.1" hidden="false" customHeight="true" outlineLevel="0" collapsed="false">
      <c r="A26" s="72" t="s">
        <v>1179</v>
      </c>
      <c r="B26" s="315" t="s">
        <v>1148</v>
      </c>
      <c r="C26" s="156" t="s">
        <v>132</v>
      </c>
      <c r="D26" s="157" t="s">
        <v>133</v>
      </c>
      <c r="E26" s="186"/>
      <c r="F26" s="29" t="n">
        <v>425</v>
      </c>
    </row>
    <row r="27" customFormat="false" ht="20.1" hidden="false" customHeight="true" outlineLevel="0" collapsed="false">
      <c r="A27" s="72" t="s">
        <v>1180</v>
      </c>
      <c r="B27" s="315" t="s">
        <v>1181</v>
      </c>
      <c r="C27" s="156" t="s">
        <v>116</v>
      </c>
      <c r="D27" s="157" t="s">
        <v>125</v>
      </c>
      <c r="E27" s="29" t="n">
        <v>800</v>
      </c>
      <c r="F27" s="324"/>
    </row>
    <row r="28" customFormat="false" ht="20.1" hidden="false" customHeight="true" outlineLevel="0" collapsed="false">
      <c r="A28" s="72" t="s">
        <v>1182</v>
      </c>
      <c r="B28" s="315" t="s">
        <v>1183</v>
      </c>
      <c r="C28" s="156" t="s">
        <v>141</v>
      </c>
      <c r="D28" s="157" t="s">
        <v>121</v>
      </c>
      <c r="E28" s="186"/>
      <c r="F28" s="29" t="n">
        <v>2702.97</v>
      </c>
    </row>
    <row r="29" customFormat="false" ht="20.1" hidden="false" customHeight="true" outlineLevel="0" collapsed="false">
      <c r="A29" s="72" t="s">
        <v>1184</v>
      </c>
      <c r="B29" s="315" t="s">
        <v>1185</v>
      </c>
      <c r="C29" s="156" t="s">
        <v>141</v>
      </c>
      <c r="D29" s="157" t="s">
        <v>121</v>
      </c>
      <c r="E29" s="186"/>
      <c r="F29" s="29" t="n">
        <v>997.7</v>
      </c>
    </row>
    <row r="30" customFormat="false" ht="20.1" hidden="false" customHeight="true" outlineLevel="0" collapsed="false">
      <c r="A30" s="72" t="s">
        <v>1186</v>
      </c>
      <c r="B30" s="315" t="s">
        <v>1187</v>
      </c>
      <c r="C30" s="156" t="s">
        <v>124</v>
      </c>
      <c r="D30" s="157" t="s">
        <v>125</v>
      </c>
      <c r="E30" s="186"/>
      <c r="F30" s="29" t="n">
        <v>3140.58</v>
      </c>
    </row>
    <row r="31" customFormat="false" ht="20.1" hidden="false" customHeight="true" outlineLevel="0" collapsed="false">
      <c r="A31" s="72" t="s">
        <v>1188</v>
      </c>
      <c r="B31" s="315" t="s">
        <v>1189</v>
      </c>
      <c r="C31" s="156" t="s">
        <v>124</v>
      </c>
      <c r="D31" s="157" t="s">
        <v>125</v>
      </c>
      <c r="E31" s="186"/>
      <c r="F31" s="29" t="n">
        <v>1515</v>
      </c>
    </row>
    <row r="32" customFormat="false" ht="20.1" hidden="false" customHeight="true" outlineLevel="0" collapsed="false">
      <c r="A32" s="72" t="s">
        <v>1190</v>
      </c>
      <c r="B32" s="315" t="s">
        <v>1191</v>
      </c>
      <c r="C32" s="156" t="s">
        <v>132</v>
      </c>
      <c r="D32" s="157" t="s">
        <v>133</v>
      </c>
      <c r="E32" s="186"/>
      <c r="F32" s="29" t="n">
        <v>425</v>
      </c>
    </row>
    <row r="33" customFormat="false" ht="20.1" hidden="false" customHeight="true" outlineLevel="0" collapsed="false">
      <c r="A33" s="72" t="s">
        <v>1192</v>
      </c>
      <c r="B33" s="315" t="s">
        <v>1193</v>
      </c>
      <c r="C33" s="156" t="s">
        <v>124</v>
      </c>
      <c r="D33" s="157" t="s">
        <v>125</v>
      </c>
      <c r="E33" s="186"/>
      <c r="F33" s="29" t="n">
        <v>1470</v>
      </c>
    </row>
    <row r="34" customFormat="false" ht="20.1" hidden="false" customHeight="true" outlineLevel="0" collapsed="false">
      <c r="A34" s="72" t="s">
        <v>1194</v>
      </c>
      <c r="B34" s="315" t="s">
        <v>1195</v>
      </c>
      <c r="C34" s="156" t="s">
        <v>124</v>
      </c>
      <c r="D34" s="157" t="s">
        <v>125</v>
      </c>
      <c r="E34" s="186"/>
      <c r="F34" s="29" t="n">
        <v>1270</v>
      </c>
    </row>
    <row r="35" customFormat="false" ht="20.1" hidden="false" customHeight="true" outlineLevel="0" collapsed="false">
      <c r="A35" s="72" t="s">
        <v>1196</v>
      </c>
      <c r="B35" s="315" t="s">
        <v>1197</v>
      </c>
      <c r="C35" s="156" t="s">
        <v>132</v>
      </c>
      <c r="D35" s="157" t="s">
        <v>133</v>
      </c>
      <c r="E35" s="186"/>
      <c r="F35" s="29" t="n">
        <v>1100</v>
      </c>
    </row>
    <row r="36" s="76" customFormat="true" ht="20.1" hidden="false" customHeight="true" outlineLevel="0" collapsed="false">
      <c r="A36" s="325" t="s">
        <v>1198</v>
      </c>
      <c r="B36" s="316" t="s">
        <v>1199</v>
      </c>
      <c r="C36" s="156" t="s">
        <v>132</v>
      </c>
      <c r="D36" s="157" t="s">
        <v>133</v>
      </c>
      <c r="E36" s="186"/>
      <c r="F36" s="29" t="n">
        <v>1000</v>
      </c>
    </row>
    <row r="37" s="76" customFormat="true" ht="20.1" hidden="false" customHeight="true" outlineLevel="0" collapsed="false">
      <c r="A37" s="72" t="s">
        <v>1200</v>
      </c>
      <c r="B37" s="316" t="s">
        <v>1201</v>
      </c>
      <c r="C37" s="326" t="s">
        <v>124</v>
      </c>
      <c r="D37" s="317" t="s">
        <v>121</v>
      </c>
      <c r="E37" s="318"/>
      <c r="F37" s="29" t="n">
        <v>734.64</v>
      </c>
    </row>
    <row r="38" s="76" customFormat="true" ht="20.1" hidden="false" customHeight="true" outlineLevel="0" collapsed="false">
      <c r="A38" s="327" t="s">
        <v>1202</v>
      </c>
      <c r="B38" s="315" t="s">
        <v>1203</v>
      </c>
      <c r="C38" s="156" t="s">
        <v>141</v>
      </c>
      <c r="D38" s="157" t="s">
        <v>121</v>
      </c>
      <c r="E38" s="186"/>
      <c r="F38" s="29" t="n">
        <v>439.04</v>
      </c>
    </row>
    <row r="39" s="76" customFormat="true" ht="20.1" hidden="false" customHeight="true" outlineLevel="0" collapsed="false">
      <c r="A39" s="327" t="s">
        <v>1204</v>
      </c>
      <c r="B39" s="315" t="s">
        <v>1143</v>
      </c>
      <c r="C39" s="156" t="s">
        <v>124</v>
      </c>
      <c r="D39" s="157" t="s">
        <v>121</v>
      </c>
      <c r="E39" s="186"/>
      <c r="F39" s="29" t="n">
        <v>639.64</v>
      </c>
    </row>
    <row r="40" s="76" customFormat="true" ht="20.1" hidden="false" customHeight="true" outlineLevel="0" collapsed="false">
      <c r="A40" s="327" t="s">
        <v>1205</v>
      </c>
      <c r="B40" s="315" t="s">
        <v>1206</v>
      </c>
      <c r="C40" s="156" t="s">
        <v>124</v>
      </c>
      <c r="D40" s="157" t="s">
        <v>125</v>
      </c>
      <c r="E40" s="186"/>
      <c r="F40" s="29"/>
    </row>
    <row r="41" s="76" customFormat="true" ht="20.1" hidden="false" customHeight="true" outlineLevel="0" collapsed="false">
      <c r="A41" s="328" t="s">
        <v>1207</v>
      </c>
      <c r="B41" s="329" t="s">
        <v>1208</v>
      </c>
      <c r="C41" s="330" t="s">
        <v>124</v>
      </c>
      <c r="D41" s="331" t="s">
        <v>125</v>
      </c>
      <c r="E41" s="241"/>
      <c r="F41" s="165" t="n">
        <v>2000</v>
      </c>
    </row>
    <row r="42" s="76" customFormat="true" ht="20.1" hidden="false" customHeight="true" outlineLevel="0" collapsed="false">
      <c r="A42" s="161"/>
      <c r="B42" s="332"/>
      <c r="C42" s="163"/>
      <c r="D42" s="333"/>
      <c r="E42" s="334"/>
      <c r="F42" s="165"/>
    </row>
    <row r="43" s="76" customFormat="true" ht="20.1" hidden="false" customHeight="true" outlineLevel="0" collapsed="false">
      <c r="A43" s="335"/>
      <c r="B43" s="329"/>
      <c r="C43" s="330"/>
      <c r="D43" s="331"/>
      <c r="E43" s="241"/>
      <c r="F43" s="165"/>
    </row>
    <row r="44" customFormat="false" ht="20.1" hidden="false" customHeight="true" outlineLevel="0" collapsed="false">
      <c r="A44" s="77" t="s">
        <v>136</v>
      </c>
      <c r="B44" s="77"/>
      <c r="C44" s="77"/>
      <c r="D44" s="77"/>
      <c r="E44" s="186" t="n">
        <f aca="false">SUM(E5:E43)</f>
        <v>800</v>
      </c>
      <c r="F44" s="29" t="n">
        <f aca="false">SUM(F5:F43)</f>
        <v>37442.17</v>
      </c>
    </row>
    <row r="45" customFormat="false" ht="20.1" hidden="false" customHeight="true" outlineLevel="0" collapsed="false">
      <c r="A45" s="77" t="s">
        <v>137</v>
      </c>
      <c r="B45" s="77"/>
      <c r="C45" s="77"/>
      <c r="D45" s="77"/>
      <c r="E45" s="100" t="n">
        <f aca="false">E4-E44</f>
        <v>1300</v>
      </c>
      <c r="F45" s="78" t="n">
        <f aca="false">F4-F44</f>
        <v>17603.2</v>
      </c>
    </row>
    <row r="46" customFormat="false" ht="20.1" hidden="false" customHeight="true" outlineLevel="0" collapsed="false">
      <c r="A46" s="58" t="s">
        <v>276</v>
      </c>
    </row>
    <row r="47" customFormat="false" ht="20.1" hidden="false" customHeight="true" outlineLevel="0" collapsed="false">
      <c r="A47" s="58" t="s">
        <v>198</v>
      </c>
    </row>
    <row r="48" s="76" customFormat="true" ht="20.1" hidden="false" customHeight="true" outlineLevel="0" collapsed="false">
      <c r="A48" s="58"/>
      <c r="B48" s="59"/>
      <c r="C48" s="58"/>
      <c r="D48" s="58"/>
      <c r="E48" s="17"/>
      <c r="F48" s="17"/>
    </row>
  </sheetData>
  <mergeCells count="7">
    <mergeCell ref="A2:F2"/>
    <mergeCell ref="A3:A4"/>
    <mergeCell ref="B3:B4"/>
    <mergeCell ref="C3:C4"/>
    <mergeCell ref="D3:D4"/>
    <mergeCell ref="A44:D44"/>
    <mergeCell ref="A45:D45"/>
  </mergeCells>
  <hyperlinks>
    <hyperlink ref="F1" location="Indice!A1" display="Índice"/>
  </hyperlinks>
  <printOptions headings="false" gridLines="false" gridLinesSet="true" horizontalCentered="false" verticalCentered="false"/>
  <pageMargins left="0.7875" right="0.370138888888889" top="0.984722222222222" bottom="0.984722222222222" header="0.492361111111111" footer="0.492361111111111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&amp;LUNIVERSIDADE FEDERAL DE SERGIPE_x005F_x000D_PRÓ-REITORIA DE PÓS-GRADUAÇÃO E PESQUISA</oddHeader>
    <oddFooter>&amp;L&amp;D&amp;R&amp;P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G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9.15625" defaultRowHeight="20.1" zeroHeight="false" outlineLevelRow="0" outlineLevelCol="0"/>
  <cols>
    <col collapsed="false" customWidth="true" hidden="false" outlineLevel="0" max="1" min="1" style="58" width="21.29"/>
    <col collapsed="false" customWidth="true" hidden="false" outlineLevel="0" max="2" min="2" style="59" width="40.57"/>
    <col collapsed="false" customWidth="true" hidden="false" outlineLevel="0" max="3" min="3" style="58" width="15.71"/>
    <col collapsed="false" customWidth="true" hidden="false" outlineLevel="0" max="4" min="4" style="58" width="27.29"/>
    <col collapsed="false" customWidth="true" hidden="false" outlineLevel="0" max="5" min="5" style="17" width="12.71"/>
    <col collapsed="false" customWidth="true" hidden="false" outlineLevel="0" max="6" min="6" style="17" width="11.42"/>
    <col collapsed="false" customWidth="false" hidden="false" outlineLevel="0" max="1024" min="7" style="17" width="9.14"/>
  </cols>
  <sheetData>
    <row r="1" customFormat="false" ht="20.1" hidden="false" customHeight="true" outlineLevel="0" collapsed="false">
      <c r="A1" s="60" t="s">
        <v>64</v>
      </c>
      <c r="B1" s="61" t="s">
        <v>63</v>
      </c>
      <c r="C1" s="62"/>
      <c r="D1" s="62"/>
      <c r="F1" s="63" t="s">
        <v>111</v>
      </c>
    </row>
    <row r="2" customFormat="false" ht="20.1" hidden="false" customHeight="true" outlineLevel="0" collapsed="false">
      <c r="A2" s="64"/>
      <c r="B2" s="64"/>
      <c r="C2" s="64"/>
      <c r="D2" s="64"/>
      <c r="E2" s="64"/>
      <c r="F2" s="64"/>
    </row>
    <row r="3" customFormat="false" ht="20.1" hidden="false" customHeight="true" outlineLevel="0" collapsed="false">
      <c r="A3" s="65" t="s">
        <v>112</v>
      </c>
      <c r="B3" s="25" t="s">
        <v>113</v>
      </c>
      <c r="C3" s="26" t="s">
        <v>114</v>
      </c>
      <c r="D3" s="25" t="s">
        <v>115</v>
      </c>
      <c r="E3" s="27" t="s">
        <v>116</v>
      </c>
      <c r="F3" s="28" t="s">
        <v>117</v>
      </c>
    </row>
    <row r="4" customFormat="false" ht="20.1" hidden="false" customHeight="true" outlineLevel="0" collapsed="false">
      <c r="A4" s="65"/>
      <c r="B4" s="25"/>
      <c r="C4" s="26"/>
      <c r="D4" s="25"/>
      <c r="E4" s="74" t="n">
        <v>1550</v>
      </c>
      <c r="F4" s="29" t="n">
        <v>9270.8</v>
      </c>
    </row>
    <row r="5" customFormat="false" ht="20.1" hidden="false" customHeight="true" outlineLevel="0" collapsed="false">
      <c r="A5" s="48" t="s">
        <v>1209</v>
      </c>
      <c r="B5" s="49" t="s">
        <v>1210</v>
      </c>
      <c r="C5" s="50" t="s">
        <v>124</v>
      </c>
      <c r="D5" s="218" t="s">
        <v>125</v>
      </c>
      <c r="E5" s="285"/>
      <c r="F5" s="286" t="n">
        <v>500</v>
      </c>
    </row>
    <row r="6" customFormat="false" ht="20.1" hidden="false" customHeight="true" outlineLevel="0" collapsed="false">
      <c r="A6" s="48" t="s">
        <v>1211</v>
      </c>
      <c r="B6" s="49" t="s">
        <v>1212</v>
      </c>
      <c r="C6" s="50" t="s">
        <v>124</v>
      </c>
      <c r="D6" s="218" t="s">
        <v>125</v>
      </c>
      <c r="E6" s="285"/>
      <c r="F6" s="286" t="n">
        <v>2500</v>
      </c>
    </row>
    <row r="7" customFormat="false" ht="20.1" hidden="false" customHeight="true" outlineLevel="0" collapsed="false">
      <c r="A7" s="48" t="s">
        <v>1213</v>
      </c>
      <c r="B7" s="49" t="s">
        <v>1214</v>
      </c>
      <c r="C7" s="50" t="s">
        <v>124</v>
      </c>
      <c r="D7" s="218" t="s">
        <v>125</v>
      </c>
      <c r="E7" s="285"/>
      <c r="F7" s="286" t="n">
        <v>500</v>
      </c>
    </row>
    <row r="8" customFormat="false" ht="20.1" hidden="false" customHeight="true" outlineLevel="0" collapsed="false">
      <c r="A8" s="38" t="s">
        <v>1215</v>
      </c>
      <c r="B8" s="39" t="s">
        <v>1216</v>
      </c>
      <c r="C8" s="40" t="s">
        <v>124</v>
      </c>
      <c r="D8" s="96" t="s">
        <v>125</v>
      </c>
      <c r="E8" s="154"/>
      <c r="F8" s="37" t="n">
        <v>500</v>
      </c>
    </row>
    <row r="9" customFormat="false" ht="20.1" hidden="false" customHeight="true" outlineLevel="0" collapsed="false">
      <c r="A9" s="38" t="s">
        <v>1217</v>
      </c>
      <c r="B9" s="39" t="s">
        <v>1218</v>
      </c>
      <c r="C9" s="40" t="s">
        <v>124</v>
      </c>
      <c r="D9" s="96" t="s">
        <v>125</v>
      </c>
      <c r="E9" s="154"/>
      <c r="F9" s="37" t="n">
        <v>1000</v>
      </c>
    </row>
    <row r="10" customFormat="false" ht="20.1" hidden="false" customHeight="true" outlineLevel="0" collapsed="false">
      <c r="A10" s="38" t="s">
        <v>1219</v>
      </c>
      <c r="B10" s="39" t="s">
        <v>1220</v>
      </c>
      <c r="C10" s="40" t="s">
        <v>124</v>
      </c>
      <c r="D10" s="96" t="s">
        <v>125</v>
      </c>
      <c r="E10" s="154"/>
      <c r="F10" s="37" t="n">
        <v>2000</v>
      </c>
    </row>
    <row r="11" customFormat="false" ht="20.1" hidden="false" customHeight="true" outlineLevel="0" collapsed="false">
      <c r="A11" s="43" t="s">
        <v>1221</v>
      </c>
      <c r="B11" s="39" t="s">
        <v>1222</v>
      </c>
      <c r="C11" s="40" t="s">
        <v>124</v>
      </c>
      <c r="D11" s="96" t="s">
        <v>125</v>
      </c>
      <c r="E11" s="97"/>
      <c r="F11" s="145" t="n">
        <v>1000</v>
      </c>
    </row>
    <row r="12" customFormat="false" ht="20.1" hidden="false" customHeight="true" outlineLevel="0" collapsed="false">
      <c r="A12" s="43" t="s">
        <v>1223</v>
      </c>
      <c r="B12" s="39" t="s">
        <v>317</v>
      </c>
      <c r="C12" s="40" t="s">
        <v>314</v>
      </c>
      <c r="D12" s="96" t="s">
        <v>315</v>
      </c>
      <c r="E12" s="97"/>
      <c r="F12" s="56" t="n">
        <v>377.58</v>
      </c>
    </row>
    <row r="13" customFormat="false" ht="20.1" hidden="false" customHeight="true" outlineLevel="0" collapsed="false">
      <c r="A13" s="43"/>
      <c r="B13" s="39"/>
      <c r="C13" s="40"/>
      <c r="D13" s="96"/>
      <c r="E13" s="97"/>
      <c r="F13" s="56"/>
    </row>
    <row r="14" customFormat="false" ht="20.1" hidden="false" customHeight="true" outlineLevel="0" collapsed="false">
      <c r="A14" s="43"/>
      <c r="B14" s="39"/>
      <c r="C14" s="40"/>
      <c r="D14" s="96"/>
      <c r="E14" s="97"/>
      <c r="F14" s="56"/>
    </row>
    <row r="15" customFormat="false" ht="20.1" hidden="false" customHeight="true" outlineLevel="0" collapsed="false">
      <c r="A15" s="43"/>
      <c r="B15" s="39"/>
      <c r="C15" s="40"/>
      <c r="D15" s="96"/>
      <c r="E15" s="97"/>
      <c r="F15" s="56"/>
    </row>
    <row r="16" customFormat="false" ht="20.1" hidden="false" customHeight="true" outlineLevel="0" collapsed="false">
      <c r="A16" s="43"/>
      <c r="B16" s="39"/>
      <c r="C16" s="40"/>
      <c r="D16" s="96"/>
      <c r="E16" s="97"/>
      <c r="F16" s="56"/>
    </row>
    <row r="17" customFormat="false" ht="20.1" hidden="false" customHeight="true" outlineLevel="0" collapsed="false">
      <c r="A17" s="43"/>
      <c r="B17" s="39"/>
      <c r="C17" s="40"/>
      <c r="D17" s="96"/>
      <c r="E17" s="97"/>
      <c r="F17" s="56"/>
    </row>
    <row r="18" customFormat="false" ht="20.1" hidden="false" customHeight="true" outlineLevel="0" collapsed="false">
      <c r="A18" s="43"/>
      <c r="B18" s="39"/>
      <c r="C18" s="40"/>
      <c r="D18" s="96"/>
      <c r="E18" s="97"/>
      <c r="F18" s="56"/>
    </row>
    <row r="19" customFormat="false" ht="20.1" hidden="false" customHeight="true" outlineLevel="0" collapsed="false">
      <c r="A19" s="43"/>
      <c r="B19" s="39"/>
      <c r="C19" s="40"/>
      <c r="D19" s="96"/>
      <c r="E19" s="97"/>
      <c r="F19" s="56"/>
    </row>
    <row r="20" customFormat="false" ht="20.1" hidden="false" customHeight="true" outlineLevel="0" collapsed="false">
      <c r="A20" s="43"/>
      <c r="B20" s="39"/>
      <c r="C20" s="40"/>
      <c r="D20" s="96"/>
      <c r="E20" s="97"/>
      <c r="F20" s="56"/>
    </row>
    <row r="21" customFormat="false" ht="20.1" hidden="false" customHeight="true" outlineLevel="0" collapsed="false">
      <c r="A21" s="43"/>
      <c r="B21" s="39"/>
      <c r="C21" s="40"/>
      <c r="D21" s="96"/>
      <c r="E21" s="97"/>
      <c r="F21" s="56"/>
    </row>
    <row r="22" customFormat="false" ht="20.1" hidden="false" customHeight="true" outlineLevel="0" collapsed="false">
      <c r="A22" s="77" t="s">
        <v>136</v>
      </c>
      <c r="B22" s="77"/>
      <c r="C22" s="77"/>
      <c r="D22" s="77"/>
      <c r="E22" s="186" t="n">
        <f aca="false">SUM(E5:E21)</f>
        <v>0</v>
      </c>
      <c r="F22" s="29" t="n">
        <f aca="false">SUM(F5:F21)</f>
        <v>8377.58</v>
      </c>
    </row>
    <row r="23" customFormat="false" ht="20.1" hidden="false" customHeight="true" outlineLevel="0" collapsed="false">
      <c r="A23" s="77" t="s">
        <v>137</v>
      </c>
      <c r="B23" s="77"/>
      <c r="C23" s="77"/>
      <c r="D23" s="77"/>
      <c r="E23" s="100" t="n">
        <f aca="false">E4-E22</f>
        <v>1550</v>
      </c>
      <c r="F23" s="78" t="n">
        <f aca="false">F4-F22</f>
        <v>893.219999999999</v>
      </c>
      <c r="G23" s="17" t="s">
        <v>1224</v>
      </c>
    </row>
    <row r="26" customFormat="false" ht="20.1" hidden="false" customHeight="true" outlineLevel="0" collapsed="false">
      <c r="A26" s="58" t="s">
        <v>1225</v>
      </c>
    </row>
  </sheetData>
  <mergeCells count="7">
    <mergeCell ref="A2:F2"/>
    <mergeCell ref="A3:A4"/>
    <mergeCell ref="B3:B4"/>
    <mergeCell ref="C3:C4"/>
    <mergeCell ref="D3:D4"/>
    <mergeCell ref="A22:D22"/>
    <mergeCell ref="A23:D23"/>
  </mergeCells>
  <hyperlinks>
    <hyperlink ref="F1" location="Indice!A1" display="Índice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G7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9.15625" defaultRowHeight="20.1" zeroHeight="false" outlineLevelRow="0" outlineLevelCol="0"/>
  <cols>
    <col collapsed="false" customWidth="true" hidden="false" outlineLevel="0" max="1" min="1" style="293" width="22.86"/>
    <col collapsed="false" customWidth="true" hidden="false" outlineLevel="0" max="2" min="2" style="17" width="39.28"/>
    <col collapsed="false" customWidth="true" hidden="false" outlineLevel="0" max="3" min="3" style="58" width="15.71"/>
    <col collapsed="false" customWidth="true" hidden="false" outlineLevel="0" max="4" min="4" style="293" width="27.99"/>
    <col collapsed="false" customWidth="true" hidden="false" outlineLevel="0" max="5" min="5" style="336" width="12.29"/>
    <col collapsed="false" customWidth="true" hidden="false" outlineLevel="0" max="6" min="6" style="337" width="13.43"/>
    <col collapsed="false" customWidth="false" hidden="false" outlineLevel="0" max="1024" min="7" style="17" width="9.14"/>
  </cols>
  <sheetData>
    <row r="1" customFormat="false" ht="20.1" hidden="false" customHeight="true" outlineLevel="0" collapsed="false">
      <c r="A1" s="60" t="s">
        <v>66</v>
      </c>
      <c r="B1" s="338" t="s">
        <v>1226</v>
      </c>
      <c r="C1" s="62"/>
      <c r="D1" s="224"/>
      <c r="E1" s="337"/>
      <c r="F1" s="339" t="s">
        <v>111</v>
      </c>
    </row>
    <row r="2" customFormat="false" ht="20.1" hidden="false" customHeight="true" outlineLevel="0" collapsed="false">
      <c r="A2" s="340"/>
      <c r="B2" s="340"/>
      <c r="C2" s="340"/>
      <c r="D2" s="340"/>
      <c r="E2" s="340"/>
      <c r="F2" s="340"/>
    </row>
    <row r="3" customFormat="false" ht="20.1" hidden="false" customHeight="true" outlineLevel="0" collapsed="false">
      <c r="A3" s="341" t="s">
        <v>112</v>
      </c>
      <c r="B3" s="28" t="s">
        <v>113</v>
      </c>
      <c r="C3" s="342" t="s">
        <v>114</v>
      </c>
      <c r="D3" s="206" t="s">
        <v>115</v>
      </c>
      <c r="E3" s="343" t="s">
        <v>116</v>
      </c>
      <c r="F3" s="343" t="s">
        <v>117</v>
      </c>
    </row>
    <row r="4" customFormat="false" ht="20.1" hidden="false" customHeight="true" outlineLevel="0" collapsed="false">
      <c r="A4" s="341"/>
      <c r="B4" s="28"/>
      <c r="C4" s="342"/>
      <c r="D4" s="342"/>
      <c r="E4" s="344" t="n">
        <v>1650</v>
      </c>
      <c r="F4" s="344" t="n">
        <v>51143.12</v>
      </c>
    </row>
    <row r="5" customFormat="false" ht="20.1" hidden="false" customHeight="true" outlineLevel="0" collapsed="false">
      <c r="A5" s="43" t="s">
        <v>1227</v>
      </c>
      <c r="B5" s="345" t="s">
        <v>1228</v>
      </c>
      <c r="C5" s="43" t="s">
        <v>141</v>
      </c>
      <c r="D5" s="43" t="s">
        <v>121</v>
      </c>
      <c r="E5" s="344"/>
      <c r="F5" s="344" t="n">
        <v>3342.46</v>
      </c>
    </row>
    <row r="6" customFormat="false" ht="20.1" hidden="false" customHeight="true" outlineLevel="0" collapsed="false">
      <c r="A6" s="43" t="s">
        <v>1229</v>
      </c>
      <c r="B6" s="345" t="s">
        <v>1230</v>
      </c>
      <c r="C6" s="43" t="s">
        <v>141</v>
      </c>
      <c r="D6" s="43" t="s">
        <v>121</v>
      </c>
      <c r="E6" s="344"/>
      <c r="F6" s="344" t="n">
        <v>3371.44</v>
      </c>
    </row>
    <row r="7" customFormat="false" ht="20.1" hidden="false" customHeight="true" outlineLevel="0" collapsed="false">
      <c r="A7" s="43" t="s">
        <v>1231</v>
      </c>
      <c r="B7" s="345" t="s">
        <v>1232</v>
      </c>
      <c r="C7" s="43" t="s">
        <v>141</v>
      </c>
      <c r="D7" s="43" t="s">
        <v>121</v>
      </c>
      <c r="E7" s="344"/>
      <c r="F7" s="344" t="n">
        <v>501.5</v>
      </c>
    </row>
    <row r="8" customFormat="false" ht="20.1" hidden="false" customHeight="true" outlineLevel="0" collapsed="false">
      <c r="A8" s="43" t="s">
        <v>1233</v>
      </c>
      <c r="B8" s="345" t="s">
        <v>1234</v>
      </c>
      <c r="C8" s="43" t="s">
        <v>141</v>
      </c>
      <c r="D8" s="43" t="s">
        <v>121</v>
      </c>
      <c r="E8" s="344"/>
      <c r="F8" s="344" t="n">
        <v>501.5</v>
      </c>
    </row>
    <row r="9" customFormat="false" ht="20.1" hidden="false" customHeight="true" outlineLevel="0" collapsed="false">
      <c r="A9" s="43" t="s">
        <v>1235</v>
      </c>
      <c r="B9" s="345" t="s">
        <v>1236</v>
      </c>
      <c r="C9" s="43" t="s">
        <v>141</v>
      </c>
      <c r="D9" s="43" t="s">
        <v>121</v>
      </c>
      <c r="E9" s="344"/>
      <c r="F9" s="344" t="n">
        <v>2666.44</v>
      </c>
    </row>
    <row r="10" customFormat="false" ht="20.1" hidden="false" customHeight="true" outlineLevel="0" collapsed="false">
      <c r="A10" s="43" t="s">
        <v>1237</v>
      </c>
      <c r="B10" s="345" t="s">
        <v>1238</v>
      </c>
      <c r="C10" s="43" t="s">
        <v>120</v>
      </c>
      <c r="D10" s="43" t="s">
        <v>121</v>
      </c>
      <c r="E10" s="344"/>
      <c r="F10" s="344" t="n">
        <v>1432.72</v>
      </c>
    </row>
    <row r="11" customFormat="false" ht="20.1" hidden="false" customHeight="true" outlineLevel="0" collapsed="false">
      <c r="A11" s="43" t="s">
        <v>1239</v>
      </c>
      <c r="B11" s="345" t="s">
        <v>1240</v>
      </c>
      <c r="C11" s="43" t="s">
        <v>141</v>
      </c>
      <c r="D11" s="43" t="s">
        <v>121</v>
      </c>
      <c r="E11" s="344"/>
      <c r="F11" s="344" t="n">
        <v>1789.74</v>
      </c>
    </row>
    <row r="12" customFormat="false" ht="20.1" hidden="false" customHeight="true" outlineLevel="0" collapsed="false">
      <c r="A12" s="193" t="s">
        <v>1241</v>
      </c>
      <c r="B12" s="346" t="s">
        <v>1242</v>
      </c>
      <c r="C12" s="193" t="s">
        <v>120</v>
      </c>
      <c r="D12" s="193" t="s">
        <v>121</v>
      </c>
      <c r="E12" s="347"/>
      <c r="F12" s="347" t="n">
        <v>959.95</v>
      </c>
    </row>
    <row r="13" customFormat="false" ht="20.1" hidden="false" customHeight="true" outlineLevel="0" collapsed="false">
      <c r="A13" s="43" t="s">
        <v>1243</v>
      </c>
      <c r="B13" s="46" t="s">
        <v>1238</v>
      </c>
      <c r="C13" s="43" t="s">
        <v>120</v>
      </c>
      <c r="D13" s="43" t="s">
        <v>121</v>
      </c>
      <c r="E13" s="348"/>
      <c r="F13" s="347" t="n">
        <v>2594.75</v>
      </c>
    </row>
    <row r="14" customFormat="false" ht="20.1" hidden="false" customHeight="true" outlineLevel="0" collapsed="false">
      <c r="A14" s="90" t="s">
        <v>1244</v>
      </c>
      <c r="B14" s="349" t="s">
        <v>1245</v>
      </c>
      <c r="C14" s="90" t="s">
        <v>120</v>
      </c>
      <c r="D14" s="90" t="s">
        <v>121</v>
      </c>
      <c r="E14" s="350"/>
      <c r="F14" s="347" t="n">
        <v>775.94</v>
      </c>
    </row>
    <row r="15" customFormat="false" ht="20.1" hidden="false" customHeight="true" outlineLevel="0" collapsed="false">
      <c r="A15" s="43" t="s">
        <v>1246</v>
      </c>
      <c r="B15" s="345" t="s">
        <v>1247</v>
      </c>
      <c r="C15" s="43" t="s">
        <v>120</v>
      </c>
      <c r="D15" s="43" t="s">
        <v>121</v>
      </c>
      <c r="E15" s="344"/>
      <c r="F15" s="344" t="n">
        <v>838.4</v>
      </c>
    </row>
    <row r="16" customFormat="false" ht="20.1" hidden="false" customHeight="true" outlineLevel="0" collapsed="false">
      <c r="A16" s="43" t="s">
        <v>1248</v>
      </c>
      <c r="B16" s="345" t="s">
        <v>1249</v>
      </c>
      <c r="C16" s="43" t="s">
        <v>141</v>
      </c>
      <c r="D16" s="43" t="s">
        <v>121</v>
      </c>
      <c r="E16" s="344"/>
      <c r="F16" s="344" t="n">
        <v>79.48</v>
      </c>
    </row>
    <row r="17" customFormat="false" ht="20.1" hidden="false" customHeight="true" outlineLevel="0" collapsed="false">
      <c r="A17" s="43" t="s">
        <v>1250</v>
      </c>
      <c r="B17" s="345" t="s">
        <v>1251</v>
      </c>
      <c r="C17" s="43" t="s">
        <v>132</v>
      </c>
      <c r="D17" s="43" t="s">
        <v>133</v>
      </c>
      <c r="E17" s="344"/>
      <c r="F17" s="344" t="n">
        <v>1000</v>
      </c>
    </row>
    <row r="18" customFormat="false" ht="20.1" hidden="false" customHeight="true" outlineLevel="0" collapsed="false">
      <c r="A18" s="43" t="s">
        <v>1252</v>
      </c>
      <c r="B18" s="345" t="s">
        <v>1253</v>
      </c>
      <c r="C18" s="43" t="s">
        <v>132</v>
      </c>
      <c r="D18" s="43" t="s">
        <v>133</v>
      </c>
      <c r="E18" s="344"/>
      <c r="F18" s="344" t="n">
        <v>400</v>
      </c>
    </row>
    <row r="19" customFormat="false" ht="20.1" hidden="false" customHeight="true" outlineLevel="0" collapsed="false">
      <c r="A19" s="43" t="s">
        <v>1254</v>
      </c>
      <c r="B19" s="345" t="s">
        <v>1255</v>
      </c>
      <c r="C19" s="43" t="s">
        <v>132</v>
      </c>
      <c r="D19" s="43" t="s">
        <v>133</v>
      </c>
      <c r="E19" s="344"/>
      <c r="F19" s="344" t="n">
        <v>1000</v>
      </c>
    </row>
    <row r="20" customFormat="false" ht="20.1" hidden="false" customHeight="true" outlineLevel="0" collapsed="false">
      <c r="A20" s="43" t="s">
        <v>1256</v>
      </c>
      <c r="B20" s="345" t="s">
        <v>1257</v>
      </c>
      <c r="C20" s="43" t="s">
        <v>132</v>
      </c>
      <c r="D20" s="43" t="s">
        <v>133</v>
      </c>
      <c r="E20" s="344"/>
      <c r="F20" s="344" t="n">
        <v>400</v>
      </c>
    </row>
    <row r="21" customFormat="false" ht="20.1" hidden="false" customHeight="true" outlineLevel="0" collapsed="false">
      <c r="A21" s="43" t="s">
        <v>1258</v>
      </c>
      <c r="B21" s="345" t="s">
        <v>1259</v>
      </c>
      <c r="C21" s="43" t="s">
        <v>132</v>
      </c>
      <c r="D21" s="43" t="s">
        <v>133</v>
      </c>
      <c r="E21" s="344"/>
      <c r="F21" s="344" t="n">
        <v>400</v>
      </c>
    </row>
    <row r="22" customFormat="false" ht="20.1" hidden="false" customHeight="true" outlineLevel="0" collapsed="false">
      <c r="A22" s="43" t="s">
        <v>1260</v>
      </c>
      <c r="B22" s="345" t="s">
        <v>1261</v>
      </c>
      <c r="C22" s="43" t="s">
        <v>132</v>
      </c>
      <c r="D22" s="43" t="s">
        <v>133</v>
      </c>
      <c r="E22" s="344"/>
      <c r="F22" s="344" t="n">
        <v>400</v>
      </c>
    </row>
    <row r="23" customFormat="false" ht="20.1" hidden="false" customHeight="true" outlineLevel="0" collapsed="false">
      <c r="A23" s="43" t="s">
        <v>1262</v>
      </c>
      <c r="B23" s="345" t="s">
        <v>1263</v>
      </c>
      <c r="C23" s="43" t="s">
        <v>132</v>
      </c>
      <c r="D23" s="43" t="s">
        <v>133</v>
      </c>
      <c r="E23" s="344"/>
      <c r="F23" s="344" t="n">
        <v>400</v>
      </c>
    </row>
    <row r="24" customFormat="false" ht="20.1" hidden="false" customHeight="true" outlineLevel="0" collapsed="false">
      <c r="A24" s="43" t="s">
        <v>1264</v>
      </c>
      <c r="B24" s="345" t="s">
        <v>1259</v>
      </c>
      <c r="C24" s="43" t="s">
        <v>132</v>
      </c>
      <c r="D24" s="43" t="s">
        <v>133</v>
      </c>
      <c r="E24" s="344"/>
      <c r="F24" s="344" t="n">
        <v>400</v>
      </c>
    </row>
    <row r="25" customFormat="false" ht="20.1" hidden="false" customHeight="true" outlineLevel="0" collapsed="false">
      <c r="A25" s="43" t="s">
        <v>1265</v>
      </c>
      <c r="B25" s="345" t="s">
        <v>1257</v>
      </c>
      <c r="C25" s="43" t="s">
        <v>132</v>
      </c>
      <c r="D25" s="43" t="s">
        <v>133</v>
      </c>
      <c r="E25" s="344"/>
      <c r="F25" s="344" t="n">
        <v>400</v>
      </c>
    </row>
    <row r="26" customFormat="false" ht="20.1" hidden="false" customHeight="true" outlineLevel="0" collapsed="false">
      <c r="A26" s="43" t="s">
        <v>1266</v>
      </c>
      <c r="B26" s="345" t="s">
        <v>1267</v>
      </c>
      <c r="C26" s="43" t="s">
        <v>132</v>
      </c>
      <c r="D26" s="43" t="s">
        <v>133</v>
      </c>
      <c r="E26" s="344"/>
      <c r="F26" s="344" t="n">
        <v>400</v>
      </c>
    </row>
    <row r="27" customFormat="false" ht="20.1" hidden="false" customHeight="true" outlineLevel="0" collapsed="false">
      <c r="A27" s="43" t="s">
        <v>1268</v>
      </c>
      <c r="B27" s="345" t="s">
        <v>1269</v>
      </c>
      <c r="C27" s="43" t="s">
        <v>132</v>
      </c>
      <c r="D27" s="43" t="s">
        <v>133</v>
      </c>
      <c r="E27" s="344"/>
      <c r="F27" s="344" t="n">
        <v>400</v>
      </c>
    </row>
    <row r="28" customFormat="false" ht="20.1" hidden="false" customHeight="true" outlineLevel="0" collapsed="false">
      <c r="A28" s="43" t="s">
        <v>1270</v>
      </c>
      <c r="B28" s="345" t="s">
        <v>1271</v>
      </c>
      <c r="C28" s="43" t="s">
        <v>132</v>
      </c>
      <c r="D28" s="43" t="s">
        <v>133</v>
      </c>
      <c r="E28" s="344"/>
      <c r="F28" s="344" t="n">
        <v>400</v>
      </c>
    </row>
    <row r="29" customFormat="false" ht="20.1" hidden="false" customHeight="true" outlineLevel="0" collapsed="false">
      <c r="A29" s="43" t="s">
        <v>1272</v>
      </c>
      <c r="B29" s="345" t="s">
        <v>1261</v>
      </c>
      <c r="C29" s="43" t="s">
        <v>132</v>
      </c>
      <c r="D29" s="43" t="s">
        <v>133</v>
      </c>
      <c r="E29" s="344"/>
      <c r="F29" s="344" t="n">
        <v>400</v>
      </c>
    </row>
    <row r="30" customFormat="false" ht="20.1" hidden="false" customHeight="true" outlineLevel="0" collapsed="false">
      <c r="A30" s="43" t="s">
        <v>1273</v>
      </c>
      <c r="B30" s="345" t="s">
        <v>1274</v>
      </c>
      <c r="C30" s="43" t="s">
        <v>132</v>
      </c>
      <c r="D30" s="43" t="s">
        <v>133</v>
      </c>
      <c r="E30" s="344"/>
      <c r="F30" s="344" t="n">
        <v>400</v>
      </c>
    </row>
    <row r="31" customFormat="false" ht="20.1" hidden="false" customHeight="true" outlineLevel="0" collapsed="false">
      <c r="A31" s="43" t="s">
        <v>1275</v>
      </c>
      <c r="B31" s="345" t="s">
        <v>1276</v>
      </c>
      <c r="C31" s="43" t="s">
        <v>132</v>
      </c>
      <c r="D31" s="43" t="s">
        <v>133</v>
      </c>
      <c r="E31" s="344"/>
      <c r="F31" s="344" t="n">
        <v>400</v>
      </c>
    </row>
    <row r="32" customFormat="false" ht="20.1" hidden="false" customHeight="true" outlineLevel="0" collapsed="false">
      <c r="A32" s="43" t="s">
        <v>1277</v>
      </c>
      <c r="B32" s="345" t="s">
        <v>1278</v>
      </c>
      <c r="C32" s="43" t="s">
        <v>132</v>
      </c>
      <c r="D32" s="43" t="s">
        <v>133</v>
      </c>
      <c r="E32" s="344"/>
      <c r="F32" s="344" t="n">
        <v>400</v>
      </c>
    </row>
    <row r="33" customFormat="false" ht="20.1" hidden="false" customHeight="true" outlineLevel="0" collapsed="false">
      <c r="A33" s="43" t="s">
        <v>1279</v>
      </c>
      <c r="B33" s="345" t="s">
        <v>1280</v>
      </c>
      <c r="C33" s="43" t="s">
        <v>132</v>
      </c>
      <c r="D33" s="43" t="s">
        <v>133</v>
      </c>
      <c r="E33" s="344"/>
      <c r="F33" s="344" t="n">
        <v>400</v>
      </c>
    </row>
    <row r="34" customFormat="false" ht="20.1" hidden="false" customHeight="true" outlineLevel="0" collapsed="false">
      <c r="A34" s="43" t="s">
        <v>1281</v>
      </c>
      <c r="B34" s="345" t="s">
        <v>1282</v>
      </c>
      <c r="C34" s="43" t="s">
        <v>132</v>
      </c>
      <c r="D34" s="43" t="s">
        <v>133</v>
      </c>
      <c r="E34" s="344"/>
      <c r="F34" s="344" t="n">
        <v>400</v>
      </c>
    </row>
    <row r="35" customFormat="false" ht="20.1" hidden="false" customHeight="true" outlineLevel="0" collapsed="false">
      <c r="A35" s="43" t="s">
        <v>1283</v>
      </c>
      <c r="B35" s="345" t="s">
        <v>1267</v>
      </c>
      <c r="C35" s="43" t="s">
        <v>132</v>
      </c>
      <c r="D35" s="43" t="s">
        <v>133</v>
      </c>
      <c r="E35" s="344"/>
      <c r="F35" s="344" t="n">
        <v>400</v>
      </c>
    </row>
    <row r="36" customFormat="false" ht="20.1" hidden="false" customHeight="true" outlineLevel="0" collapsed="false">
      <c r="A36" s="43" t="s">
        <v>1284</v>
      </c>
      <c r="B36" s="345" t="s">
        <v>1285</v>
      </c>
      <c r="C36" s="43" t="s">
        <v>132</v>
      </c>
      <c r="D36" s="43" t="s">
        <v>133</v>
      </c>
      <c r="E36" s="344"/>
      <c r="F36" s="344" t="n">
        <v>400</v>
      </c>
    </row>
    <row r="37" customFormat="false" ht="20.1" hidden="false" customHeight="true" outlineLevel="0" collapsed="false">
      <c r="A37" s="43" t="s">
        <v>1286</v>
      </c>
      <c r="B37" s="345" t="s">
        <v>1287</v>
      </c>
      <c r="C37" s="43" t="s">
        <v>132</v>
      </c>
      <c r="D37" s="43" t="s">
        <v>133</v>
      </c>
      <c r="E37" s="344"/>
      <c r="F37" s="344" t="n">
        <v>400</v>
      </c>
    </row>
    <row r="38" customFormat="false" ht="20.1" hidden="false" customHeight="true" outlineLevel="0" collapsed="false">
      <c r="A38" s="43" t="s">
        <v>1288</v>
      </c>
      <c r="B38" s="345" t="s">
        <v>1289</v>
      </c>
      <c r="C38" s="43" t="s">
        <v>124</v>
      </c>
      <c r="D38" s="43" t="s">
        <v>125</v>
      </c>
      <c r="E38" s="344"/>
      <c r="F38" s="344" t="n">
        <v>4000</v>
      </c>
    </row>
    <row r="39" customFormat="false" ht="20.1" hidden="false" customHeight="true" outlineLevel="0" collapsed="false">
      <c r="A39" s="43" t="s">
        <v>1290</v>
      </c>
      <c r="B39" s="345" t="s">
        <v>1291</v>
      </c>
      <c r="C39" s="43" t="s">
        <v>141</v>
      </c>
      <c r="D39" s="43" t="s">
        <v>121</v>
      </c>
      <c r="E39" s="344"/>
      <c r="F39" s="344" t="n">
        <v>997.7</v>
      </c>
    </row>
    <row r="40" customFormat="false" ht="20.1" hidden="false" customHeight="true" outlineLevel="0" collapsed="false">
      <c r="A40" s="43" t="s">
        <v>1292</v>
      </c>
      <c r="B40" s="345" t="s">
        <v>1293</v>
      </c>
      <c r="C40" s="43" t="s">
        <v>141</v>
      </c>
      <c r="D40" s="43" t="s">
        <v>121</v>
      </c>
      <c r="E40" s="344"/>
      <c r="F40" s="344" t="n">
        <v>596.5</v>
      </c>
    </row>
    <row r="41" customFormat="false" ht="20.1" hidden="false" customHeight="true" outlineLevel="0" collapsed="false">
      <c r="A41" s="43" t="s">
        <v>1294</v>
      </c>
      <c r="B41" s="345" t="s">
        <v>1295</v>
      </c>
      <c r="C41" s="43" t="s">
        <v>141</v>
      </c>
      <c r="D41" s="43" t="s">
        <v>121</v>
      </c>
      <c r="E41" s="344"/>
      <c r="F41" s="344" t="n">
        <v>1198.3</v>
      </c>
    </row>
    <row r="42" customFormat="false" ht="20.1" hidden="false" customHeight="true" outlineLevel="0" collapsed="false">
      <c r="A42" s="43" t="s">
        <v>1296</v>
      </c>
      <c r="B42" s="345" t="s">
        <v>1297</v>
      </c>
      <c r="C42" s="43" t="s">
        <v>120</v>
      </c>
      <c r="D42" s="43" t="s">
        <v>121</v>
      </c>
      <c r="E42" s="344"/>
      <c r="F42" s="344" t="n">
        <v>794.46</v>
      </c>
    </row>
    <row r="43" customFormat="false" ht="20.1" hidden="false" customHeight="true" outlineLevel="0" collapsed="false">
      <c r="A43" s="43" t="s">
        <v>1298</v>
      </c>
      <c r="B43" s="345" t="s">
        <v>1299</v>
      </c>
      <c r="C43" s="43" t="s">
        <v>141</v>
      </c>
      <c r="D43" s="43" t="s">
        <v>121</v>
      </c>
      <c r="E43" s="344"/>
      <c r="F43" s="344" t="n">
        <v>596.5</v>
      </c>
    </row>
    <row r="44" customFormat="false" ht="20.1" hidden="false" customHeight="true" outlineLevel="0" collapsed="false">
      <c r="A44" s="43" t="s">
        <v>1300</v>
      </c>
      <c r="B44" s="345" t="s">
        <v>1299</v>
      </c>
      <c r="C44" s="43" t="s">
        <v>141</v>
      </c>
      <c r="D44" s="43" t="s">
        <v>121</v>
      </c>
      <c r="E44" s="344"/>
      <c r="F44" s="344" t="n">
        <v>797.1</v>
      </c>
    </row>
    <row r="45" customFormat="false" ht="20.1" hidden="false" customHeight="true" outlineLevel="0" collapsed="false">
      <c r="A45" s="43" t="s">
        <v>1301</v>
      </c>
      <c r="B45" s="345" t="s">
        <v>1302</v>
      </c>
      <c r="C45" s="43" t="s">
        <v>132</v>
      </c>
      <c r="D45" s="43" t="s">
        <v>133</v>
      </c>
      <c r="E45" s="344"/>
      <c r="F45" s="344" t="n">
        <v>400</v>
      </c>
    </row>
    <row r="46" customFormat="false" ht="20.1" hidden="false" customHeight="true" outlineLevel="0" collapsed="false">
      <c r="A46" s="43" t="s">
        <v>1303</v>
      </c>
      <c r="B46" s="345" t="s">
        <v>1304</v>
      </c>
      <c r="C46" s="43" t="s">
        <v>124</v>
      </c>
      <c r="D46" s="43" t="s">
        <v>125</v>
      </c>
      <c r="E46" s="344"/>
      <c r="F46" s="344" t="n">
        <v>1650</v>
      </c>
    </row>
    <row r="47" customFormat="false" ht="20.1" hidden="false" customHeight="true" outlineLevel="0" collapsed="false">
      <c r="A47" s="43" t="s">
        <v>1305</v>
      </c>
      <c r="B47" s="345" t="s">
        <v>1306</v>
      </c>
      <c r="C47" s="43" t="s">
        <v>132</v>
      </c>
      <c r="D47" s="43" t="s">
        <v>133</v>
      </c>
      <c r="E47" s="344"/>
      <c r="F47" s="344" t="n">
        <v>400</v>
      </c>
    </row>
    <row r="48" customFormat="false" ht="20.1" hidden="false" customHeight="true" outlineLevel="0" collapsed="false">
      <c r="A48" s="43" t="s">
        <v>1307</v>
      </c>
      <c r="B48" s="345" t="s">
        <v>919</v>
      </c>
      <c r="C48" s="43" t="s">
        <v>314</v>
      </c>
      <c r="D48" s="43" t="s">
        <v>315</v>
      </c>
      <c r="E48" s="344"/>
      <c r="F48" s="344" t="n">
        <v>67.43</v>
      </c>
    </row>
    <row r="49" customFormat="false" ht="20.1" hidden="false" customHeight="true" outlineLevel="0" collapsed="false">
      <c r="A49" s="43"/>
      <c r="B49" s="345"/>
      <c r="C49" s="43"/>
      <c r="D49" s="43"/>
      <c r="E49" s="344"/>
      <c r="F49" s="344"/>
    </row>
    <row r="50" customFormat="false" ht="20.1" hidden="false" customHeight="true" outlineLevel="0" collapsed="false">
      <c r="A50" s="43"/>
      <c r="B50" s="345"/>
      <c r="C50" s="43"/>
      <c r="D50" s="43"/>
      <c r="E50" s="344"/>
      <c r="F50" s="344"/>
    </row>
    <row r="51" customFormat="false" ht="20.1" hidden="false" customHeight="true" outlineLevel="0" collapsed="false">
      <c r="A51" s="43"/>
      <c r="B51" s="345"/>
      <c r="C51" s="43"/>
      <c r="D51" s="43"/>
      <c r="E51" s="344"/>
      <c r="F51" s="344"/>
    </row>
    <row r="52" customFormat="false" ht="20.1" hidden="false" customHeight="true" outlineLevel="0" collapsed="false">
      <c r="A52" s="77" t="s">
        <v>136</v>
      </c>
      <c r="B52" s="77"/>
      <c r="C52" s="77"/>
      <c r="D52" s="77"/>
      <c r="E52" s="344" t="n">
        <f aca="false">SUM(E5:E51)</f>
        <v>0</v>
      </c>
      <c r="F52" s="351" t="n">
        <f aca="false">SUM(F5:F51)</f>
        <v>39952.31</v>
      </c>
    </row>
    <row r="53" customFormat="false" ht="20.1" hidden="false" customHeight="true" outlineLevel="0" collapsed="false">
      <c r="A53" s="77" t="s">
        <v>137</v>
      </c>
      <c r="B53" s="77"/>
      <c r="C53" s="77"/>
      <c r="D53" s="77"/>
      <c r="E53" s="351" t="n">
        <f aca="false">E4-E52</f>
        <v>1650</v>
      </c>
      <c r="F53" s="351" t="n">
        <f aca="false">F4-F52</f>
        <v>11190.81</v>
      </c>
      <c r="G53" s="17" t="s">
        <v>272</v>
      </c>
    </row>
    <row r="54" customFormat="false" ht="20.1" hidden="false" customHeight="true" outlineLevel="0" collapsed="false">
      <c r="A54" s="293" t="s">
        <v>276</v>
      </c>
      <c r="E54" s="337"/>
    </row>
    <row r="55" customFormat="false" ht="20.1" hidden="false" customHeight="true" outlineLevel="0" collapsed="false">
      <c r="A55" s="293" t="s">
        <v>198</v>
      </c>
      <c r="E55" s="337"/>
    </row>
    <row r="56" customFormat="false" ht="20.1" hidden="false" customHeight="true" outlineLevel="0" collapsed="false">
      <c r="E56" s="337"/>
    </row>
    <row r="57" customFormat="false" ht="20.1" hidden="false" customHeight="true" outlineLevel="0" collapsed="false">
      <c r="E57" s="337"/>
    </row>
    <row r="58" customFormat="false" ht="20.1" hidden="false" customHeight="true" outlineLevel="0" collapsed="false">
      <c r="E58" s="337"/>
      <c r="F58" s="352"/>
    </row>
    <row r="59" customFormat="false" ht="20.1" hidden="false" customHeight="true" outlineLevel="0" collapsed="false">
      <c r="E59" s="337"/>
    </row>
    <row r="60" customFormat="false" ht="20.1" hidden="false" customHeight="true" outlineLevel="0" collapsed="false">
      <c r="E60" s="337"/>
    </row>
    <row r="61" customFormat="false" ht="20.1" hidden="false" customHeight="true" outlineLevel="0" collapsed="false">
      <c r="E61" s="337"/>
    </row>
    <row r="62" customFormat="false" ht="20.1" hidden="false" customHeight="true" outlineLevel="0" collapsed="false">
      <c r="E62" s="337"/>
    </row>
    <row r="63" customFormat="false" ht="20.1" hidden="false" customHeight="true" outlineLevel="0" collapsed="false">
      <c r="E63" s="337"/>
    </row>
    <row r="64" customFormat="false" ht="20.1" hidden="false" customHeight="true" outlineLevel="0" collapsed="false">
      <c r="E64" s="337"/>
    </row>
    <row r="65" customFormat="false" ht="20.1" hidden="false" customHeight="true" outlineLevel="0" collapsed="false">
      <c r="E65" s="337"/>
    </row>
    <row r="66" customFormat="false" ht="20.1" hidden="false" customHeight="true" outlineLevel="0" collapsed="false">
      <c r="E66" s="337"/>
    </row>
    <row r="67" customFormat="false" ht="20.1" hidden="false" customHeight="true" outlineLevel="0" collapsed="false">
      <c r="E67" s="337"/>
    </row>
    <row r="68" customFormat="false" ht="20.1" hidden="false" customHeight="true" outlineLevel="0" collapsed="false">
      <c r="E68" s="337"/>
    </row>
    <row r="69" customFormat="false" ht="20.1" hidden="false" customHeight="true" outlineLevel="0" collapsed="false">
      <c r="E69" s="337"/>
    </row>
    <row r="70" s="353" customFormat="true" ht="20.1" hidden="false" customHeight="true" outlineLevel="0" collapsed="false">
      <c r="A70" s="293"/>
      <c r="B70" s="17"/>
      <c r="C70" s="58"/>
      <c r="D70" s="293"/>
      <c r="E70" s="337"/>
      <c r="F70" s="337"/>
    </row>
    <row r="71" customFormat="false" ht="20.1" hidden="false" customHeight="true" outlineLevel="0" collapsed="false">
      <c r="E71" s="337"/>
    </row>
    <row r="72" customFormat="false" ht="20.1" hidden="false" customHeight="true" outlineLevel="0" collapsed="false">
      <c r="E72" s="337"/>
    </row>
    <row r="73" customFormat="false" ht="20.1" hidden="false" customHeight="true" outlineLevel="0" collapsed="false">
      <c r="E73" s="337"/>
    </row>
    <row r="74" customFormat="false" ht="20.1" hidden="false" customHeight="true" outlineLevel="0" collapsed="false">
      <c r="E74" s="337"/>
    </row>
    <row r="75" customFormat="false" ht="20.1" hidden="false" customHeight="true" outlineLevel="0" collapsed="false">
      <c r="E75" s="337"/>
    </row>
    <row r="76" customFormat="false" ht="20.1" hidden="false" customHeight="true" outlineLevel="0" collapsed="false">
      <c r="E76" s="337"/>
    </row>
    <row r="77" customFormat="false" ht="20.1" hidden="false" customHeight="true" outlineLevel="0" collapsed="false">
      <c r="E77" s="337"/>
    </row>
    <row r="78" customFormat="false" ht="20.1" hidden="false" customHeight="true" outlineLevel="0" collapsed="false">
      <c r="E78" s="337"/>
    </row>
    <row r="79" customFormat="false" ht="20.1" hidden="false" customHeight="true" outlineLevel="0" collapsed="false">
      <c r="E79" s="337"/>
    </row>
  </sheetData>
  <mergeCells count="7">
    <mergeCell ref="A2:F2"/>
    <mergeCell ref="A3:A4"/>
    <mergeCell ref="B3:B4"/>
    <mergeCell ref="C3:C4"/>
    <mergeCell ref="D3:D4"/>
    <mergeCell ref="A52:D52"/>
    <mergeCell ref="A53:D53"/>
  </mergeCells>
  <hyperlinks>
    <hyperlink ref="F1" location="Indice!A1" display="Índice"/>
  </hyperlinks>
  <printOptions headings="false" gridLines="false" gridLinesSet="true" horizontalCentered="false" verticalCentered="false"/>
  <pageMargins left="0.236111111111111" right="0.236111111111111" top="0.708333333333333" bottom="0.314583333333333" header="0.354166666666667" footer="0.19652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&amp;LUNIVERSIDADE FEDERAL DE SERGIPE_x005F_x000D_PRÓ-REITORIA DE PÓS-GRADUAÇÃO E PESQUISA</oddHeader>
    <oddFooter>&amp;L&amp;D&amp;R&amp;P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9.15625" defaultRowHeight="20.1" zeroHeight="false" outlineLevelRow="0" outlineLevelCol="0"/>
  <cols>
    <col collapsed="false" customWidth="true" hidden="false" outlineLevel="0" max="1" min="1" style="58" width="17.42"/>
    <col collapsed="false" customWidth="true" hidden="false" outlineLevel="0" max="2" min="2" style="17" width="36.14"/>
    <col collapsed="false" customWidth="true" hidden="false" outlineLevel="0" max="3" min="3" style="58" width="17.14"/>
    <col collapsed="false" customWidth="true" hidden="false" outlineLevel="0" max="4" min="4" style="58" width="27"/>
    <col collapsed="false" customWidth="true" hidden="false" outlineLevel="0" max="5" min="5" style="17" width="12.71"/>
    <col collapsed="false" customWidth="true" hidden="false" outlineLevel="0" max="6" min="6" style="17" width="13.14"/>
    <col collapsed="false" customWidth="false" hidden="false" outlineLevel="0" max="1024" min="7" style="17" width="9.14"/>
  </cols>
  <sheetData>
    <row r="1" customFormat="false" ht="20.1" hidden="false" customHeight="true" outlineLevel="0" collapsed="false">
      <c r="A1" s="60" t="s">
        <v>68</v>
      </c>
      <c r="B1" s="353" t="s">
        <v>67</v>
      </c>
      <c r="C1" s="354"/>
      <c r="D1" s="62"/>
      <c r="F1" s="63" t="s">
        <v>111</v>
      </c>
    </row>
    <row r="2" customFormat="false" ht="20.1" hidden="false" customHeight="true" outlineLevel="0" collapsed="false">
      <c r="A2" s="64"/>
      <c r="B2" s="64"/>
      <c r="C2" s="64"/>
      <c r="D2" s="64"/>
      <c r="E2" s="64"/>
      <c r="F2" s="64"/>
    </row>
    <row r="3" customFormat="false" ht="20.1" hidden="false" customHeight="true" outlineLevel="0" collapsed="false">
      <c r="A3" s="65" t="s">
        <v>112</v>
      </c>
      <c r="B3" s="25" t="s">
        <v>113</v>
      </c>
      <c r="C3" s="26" t="s">
        <v>114</v>
      </c>
      <c r="D3" s="25" t="s">
        <v>115</v>
      </c>
      <c r="E3" s="27" t="s">
        <v>116</v>
      </c>
      <c r="F3" s="28" t="s">
        <v>117</v>
      </c>
    </row>
    <row r="4" customFormat="false" ht="20.1" hidden="false" customHeight="true" outlineLevel="0" collapsed="false">
      <c r="A4" s="65"/>
      <c r="B4" s="25"/>
      <c r="C4" s="26"/>
      <c r="D4" s="25"/>
      <c r="E4" s="74" t="n">
        <v>1200</v>
      </c>
      <c r="F4" s="29" t="n">
        <v>11115.5</v>
      </c>
    </row>
    <row r="5" customFormat="false" ht="20.1" hidden="false" customHeight="true" outlineLevel="0" collapsed="false">
      <c r="A5" s="30" t="s">
        <v>1308</v>
      </c>
      <c r="B5" s="140" t="s">
        <v>1309</v>
      </c>
      <c r="C5" s="32" t="s">
        <v>124</v>
      </c>
      <c r="D5" s="67" t="s">
        <v>121</v>
      </c>
      <c r="E5" s="74"/>
      <c r="F5" s="29" t="n">
        <v>1740.6</v>
      </c>
    </row>
    <row r="6" customFormat="false" ht="20.1" hidden="false" customHeight="true" outlineLevel="0" collapsed="false">
      <c r="A6" s="30" t="s">
        <v>1310</v>
      </c>
      <c r="B6" s="140" t="s">
        <v>1309</v>
      </c>
      <c r="C6" s="32" t="s">
        <v>124</v>
      </c>
      <c r="D6" s="67" t="s">
        <v>121</v>
      </c>
      <c r="E6" s="74"/>
      <c r="F6" s="29" t="n">
        <v>3027.98</v>
      </c>
    </row>
    <row r="7" customFormat="false" ht="20.1" hidden="false" customHeight="true" outlineLevel="0" collapsed="false">
      <c r="A7" s="30" t="s">
        <v>1311</v>
      </c>
      <c r="B7" s="140" t="s">
        <v>1312</v>
      </c>
      <c r="C7" s="32" t="s">
        <v>141</v>
      </c>
      <c r="D7" s="67" t="s">
        <v>121</v>
      </c>
      <c r="E7" s="74"/>
      <c r="F7" s="29" t="n">
        <v>2098.48</v>
      </c>
    </row>
    <row r="8" customFormat="false" ht="20.1" hidden="false" customHeight="true" outlineLevel="0" collapsed="false">
      <c r="A8" s="30" t="s">
        <v>1313</v>
      </c>
      <c r="B8" s="140" t="s">
        <v>1314</v>
      </c>
      <c r="C8" s="32" t="s">
        <v>141</v>
      </c>
      <c r="D8" s="67" t="s">
        <v>121</v>
      </c>
      <c r="E8" s="74"/>
      <c r="F8" s="29" t="n">
        <v>957.82</v>
      </c>
    </row>
    <row r="9" customFormat="false" ht="20.1" hidden="false" customHeight="true" outlineLevel="0" collapsed="false">
      <c r="A9" s="30"/>
      <c r="B9" s="140"/>
      <c r="C9" s="32"/>
      <c r="D9" s="67"/>
      <c r="E9" s="74"/>
      <c r="F9" s="29"/>
    </row>
    <row r="10" customFormat="false" ht="20.1" hidden="false" customHeight="true" outlineLevel="0" collapsed="false">
      <c r="A10" s="30"/>
      <c r="B10" s="140"/>
      <c r="C10" s="32"/>
      <c r="D10" s="67"/>
      <c r="E10" s="74"/>
      <c r="F10" s="29"/>
    </row>
    <row r="11" customFormat="false" ht="20.1" hidden="false" customHeight="true" outlineLevel="0" collapsed="false">
      <c r="A11" s="30"/>
      <c r="B11" s="140"/>
      <c r="C11" s="32"/>
      <c r="D11" s="67"/>
      <c r="E11" s="74"/>
      <c r="F11" s="29"/>
    </row>
    <row r="12" customFormat="false" ht="20.1" hidden="false" customHeight="true" outlineLevel="0" collapsed="false">
      <c r="A12" s="30"/>
      <c r="B12" s="140"/>
      <c r="C12" s="32"/>
      <c r="D12" s="67"/>
      <c r="E12" s="74"/>
      <c r="F12" s="29"/>
    </row>
    <row r="13" customFormat="false" ht="20.1" hidden="false" customHeight="true" outlineLevel="0" collapsed="false">
      <c r="A13" s="30"/>
      <c r="B13" s="140"/>
      <c r="C13" s="32"/>
      <c r="D13" s="67"/>
      <c r="E13" s="74"/>
      <c r="F13" s="29"/>
    </row>
    <row r="14" customFormat="false" ht="20.1" hidden="false" customHeight="true" outlineLevel="0" collapsed="false">
      <c r="A14" s="30"/>
      <c r="B14" s="140"/>
      <c r="C14" s="32"/>
      <c r="D14" s="67"/>
      <c r="E14" s="74"/>
      <c r="F14" s="29"/>
    </row>
    <row r="15" customFormat="false" ht="20.1" hidden="false" customHeight="true" outlineLevel="0" collapsed="false">
      <c r="A15" s="30"/>
      <c r="B15" s="140"/>
      <c r="C15" s="32"/>
      <c r="D15" s="67"/>
      <c r="E15" s="74"/>
      <c r="F15" s="29"/>
    </row>
    <row r="16" customFormat="false" ht="20.1" hidden="false" customHeight="true" outlineLevel="0" collapsed="false">
      <c r="A16" s="30"/>
      <c r="B16" s="140"/>
      <c r="C16" s="32"/>
      <c r="D16" s="67"/>
      <c r="E16" s="74"/>
      <c r="F16" s="29"/>
    </row>
    <row r="17" customFormat="false" ht="20.1" hidden="false" customHeight="true" outlineLevel="0" collapsed="false">
      <c r="A17" s="30"/>
      <c r="B17" s="140"/>
      <c r="C17" s="32"/>
      <c r="D17" s="67"/>
      <c r="E17" s="74"/>
      <c r="F17" s="29"/>
    </row>
    <row r="18" customFormat="false" ht="20.1" hidden="false" customHeight="true" outlineLevel="0" collapsed="false">
      <c r="A18" s="30"/>
      <c r="B18" s="140"/>
      <c r="C18" s="32"/>
      <c r="D18" s="67"/>
      <c r="E18" s="74"/>
      <c r="F18" s="29"/>
    </row>
    <row r="19" customFormat="false" ht="20.1" hidden="false" customHeight="true" outlineLevel="0" collapsed="false">
      <c r="A19" s="30"/>
      <c r="B19" s="140"/>
      <c r="C19" s="32"/>
      <c r="D19" s="67"/>
      <c r="E19" s="74"/>
      <c r="F19" s="29"/>
    </row>
    <row r="20" customFormat="false" ht="20.1" hidden="false" customHeight="true" outlineLevel="0" collapsed="false">
      <c r="A20" s="30"/>
      <c r="B20" s="140"/>
      <c r="C20" s="32"/>
      <c r="D20" s="67"/>
      <c r="E20" s="74"/>
      <c r="F20" s="29"/>
    </row>
    <row r="21" customFormat="false" ht="20.1" hidden="false" customHeight="true" outlineLevel="0" collapsed="false">
      <c r="A21" s="43"/>
      <c r="B21" s="234"/>
      <c r="C21" s="40"/>
      <c r="D21" s="96"/>
      <c r="E21" s="97"/>
      <c r="F21" s="56"/>
    </row>
    <row r="22" customFormat="false" ht="20.1" hidden="false" customHeight="true" outlineLevel="0" collapsed="false">
      <c r="A22" s="77" t="s">
        <v>136</v>
      </c>
      <c r="B22" s="77"/>
      <c r="C22" s="77"/>
      <c r="D22" s="77"/>
      <c r="E22" s="29" t="n">
        <f aca="false">SUM(E5:E21)</f>
        <v>0</v>
      </c>
      <c r="F22" s="66" t="n">
        <f aca="false">SUM(F5:F21)</f>
        <v>7824.88</v>
      </c>
    </row>
    <row r="23" customFormat="false" ht="20.1" hidden="false" customHeight="true" outlineLevel="0" collapsed="false">
      <c r="A23" s="77" t="s">
        <v>137</v>
      </c>
      <c r="B23" s="77"/>
      <c r="C23" s="77"/>
      <c r="D23" s="77"/>
      <c r="E23" s="78" t="n">
        <f aca="false">E4-E22</f>
        <v>1200</v>
      </c>
      <c r="F23" s="78" t="n">
        <f aca="false">F4-F22</f>
        <v>3290.62</v>
      </c>
    </row>
    <row r="25" customFormat="false" ht="20.1" hidden="false" customHeight="true" outlineLevel="0" collapsed="false">
      <c r="B25" s="17" t="s">
        <v>198</v>
      </c>
    </row>
  </sheetData>
  <mergeCells count="7">
    <mergeCell ref="A2:F2"/>
    <mergeCell ref="A3:A4"/>
    <mergeCell ref="B3:B4"/>
    <mergeCell ref="C3:C4"/>
    <mergeCell ref="D3:D4"/>
    <mergeCell ref="A22:D22"/>
    <mergeCell ref="A23:D23"/>
  </mergeCells>
  <hyperlinks>
    <hyperlink ref="F1" location="Indice!A1" display="Índice"/>
  </hyperlinks>
  <printOptions headings="false" gridLines="false" gridLinesSet="true" horizontalCentered="false" verticalCentered="false"/>
  <pageMargins left="0.39375" right="0.3937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G39"/>
  <sheetViews>
    <sheetView showFormulas="false" showGridLines="true" showRowColHeaders="true" showZeros="true" rightToLeft="false" tabSelected="false" showOutlineSymbols="true" defaultGridColor="true" view="normal" topLeftCell="A20" colorId="64" zoomScale="100" zoomScaleNormal="100" zoomScalePageLayoutView="100" workbookViewId="0">
      <selection pane="topLeft" activeCell="F1" activeCellId="0" sqref="F1"/>
    </sheetView>
  </sheetViews>
  <sheetFormatPr defaultColWidth="9.15625" defaultRowHeight="20.1" zeroHeight="false" outlineLevelRow="0" outlineLevelCol="0"/>
  <cols>
    <col collapsed="false" customWidth="true" hidden="false" outlineLevel="0" max="1" min="1" style="58" width="16"/>
    <col collapsed="false" customWidth="true" hidden="false" outlineLevel="0" max="2" min="2" style="17" width="36.99"/>
    <col collapsed="false" customWidth="true" hidden="false" outlineLevel="0" max="3" min="3" style="58" width="14.57"/>
    <col collapsed="false" customWidth="true" hidden="false" outlineLevel="0" max="4" min="4" style="58" width="24.86"/>
    <col collapsed="false" customWidth="true" hidden="false" outlineLevel="0" max="5" min="5" style="17" width="11.99"/>
    <col collapsed="false" customWidth="true" hidden="false" outlineLevel="0" max="6" min="6" style="17" width="12.71"/>
    <col collapsed="false" customWidth="false" hidden="false" outlineLevel="0" max="1024" min="7" style="17" width="9.14"/>
  </cols>
  <sheetData>
    <row r="1" customFormat="false" ht="20.1" hidden="false" customHeight="true" outlineLevel="0" collapsed="false">
      <c r="A1" s="355" t="s">
        <v>74</v>
      </c>
      <c r="B1" s="147" t="s">
        <v>1315</v>
      </c>
      <c r="C1" s="148"/>
      <c r="D1" s="148"/>
      <c r="E1" s="202"/>
      <c r="F1" s="356" t="s">
        <v>111</v>
      </c>
    </row>
    <row r="2" customFormat="false" ht="20.1" hidden="false" customHeight="true" outlineLevel="0" collapsed="false">
      <c r="A2" s="21"/>
      <c r="B2" s="357"/>
      <c r="C2" s="159"/>
      <c r="D2" s="169"/>
      <c r="E2" s="175"/>
      <c r="F2" s="175"/>
    </row>
    <row r="3" customFormat="false" ht="20.1" hidden="false" customHeight="true" outlineLevel="0" collapsed="false">
      <c r="A3" s="24" t="s">
        <v>112</v>
      </c>
      <c r="B3" s="28" t="s">
        <v>113</v>
      </c>
      <c r="C3" s="150" t="s">
        <v>114</v>
      </c>
      <c r="D3" s="87" t="s">
        <v>115</v>
      </c>
      <c r="E3" s="28" t="s">
        <v>116</v>
      </c>
      <c r="F3" s="28" t="s">
        <v>117</v>
      </c>
    </row>
    <row r="4" customFormat="false" ht="20.1" hidden="false" customHeight="true" outlineLevel="0" collapsed="false">
      <c r="A4" s="24"/>
      <c r="B4" s="28"/>
      <c r="C4" s="150"/>
      <c r="D4" s="87"/>
      <c r="E4" s="29" t="n">
        <v>1650</v>
      </c>
      <c r="F4" s="29" t="n">
        <v>32075.31</v>
      </c>
    </row>
    <row r="5" customFormat="false" ht="20.1" hidden="false" customHeight="true" outlineLevel="0" collapsed="false">
      <c r="A5" s="358" t="s">
        <v>1316</v>
      </c>
      <c r="B5" s="359" t="s">
        <v>1317</v>
      </c>
      <c r="C5" s="43" t="s">
        <v>141</v>
      </c>
      <c r="D5" s="266" t="s">
        <v>727</v>
      </c>
      <c r="E5" s="37"/>
      <c r="F5" s="37" t="n">
        <v>1374.04</v>
      </c>
    </row>
    <row r="6" customFormat="false" ht="20.1" hidden="false" customHeight="true" outlineLevel="0" collapsed="false">
      <c r="A6" s="358" t="s">
        <v>1318</v>
      </c>
      <c r="B6" s="359" t="s">
        <v>1319</v>
      </c>
      <c r="C6" s="43" t="s">
        <v>141</v>
      </c>
      <c r="D6" s="266" t="s">
        <v>727</v>
      </c>
      <c r="E6" s="37"/>
      <c r="F6" s="37" t="n">
        <v>1226.73</v>
      </c>
    </row>
    <row r="7" customFormat="false" ht="20.1" hidden="false" customHeight="true" outlineLevel="0" collapsed="false">
      <c r="A7" s="358" t="s">
        <v>1320</v>
      </c>
      <c r="B7" s="359" t="s">
        <v>1321</v>
      </c>
      <c r="C7" s="43" t="s">
        <v>141</v>
      </c>
      <c r="D7" s="266" t="s">
        <v>727</v>
      </c>
      <c r="E7" s="37"/>
      <c r="F7" s="37" t="n">
        <v>2162.06</v>
      </c>
    </row>
    <row r="8" customFormat="false" ht="20.1" hidden="false" customHeight="true" outlineLevel="0" collapsed="false">
      <c r="A8" s="358" t="s">
        <v>1322</v>
      </c>
      <c r="B8" s="359" t="s">
        <v>1323</v>
      </c>
      <c r="C8" s="43" t="s">
        <v>141</v>
      </c>
      <c r="D8" s="266" t="s">
        <v>727</v>
      </c>
      <c r="E8" s="37"/>
      <c r="F8" s="37" t="n">
        <v>3733.58</v>
      </c>
    </row>
    <row r="9" customFormat="false" ht="20.1" hidden="false" customHeight="true" outlineLevel="0" collapsed="false">
      <c r="A9" s="358" t="s">
        <v>1324</v>
      </c>
      <c r="B9" s="359" t="s">
        <v>1325</v>
      </c>
      <c r="C9" s="43" t="s">
        <v>120</v>
      </c>
      <c r="D9" s="266" t="s">
        <v>727</v>
      </c>
      <c r="E9" s="37"/>
      <c r="F9" s="37" t="n">
        <v>713.82</v>
      </c>
    </row>
    <row r="10" customFormat="false" ht="20.1" hidden="false" customHeight="true" outlineLevel="0" collapsed="false">
      <c r="A10" s="297" t="s">
        <v>1326</v>
      </c>
      <c r="B10" s="359" t="s">
        <v>1327</v>
      </c>
      <c r="C10" s="297" t="s">
        <v>124</v>
      </c>
      <c r="D10" s="301" t="s">
        <v>125</v>
      </c>
      <c r="E10" s="56"/>
      <c r="F10" s="56" t="n">
        <v>1500</v>
      </c>
    </row>
    <row r="11" customFormat="false" ht="20.1" hidden="false" customHeight="true" outlineLevel="0" collapsed="false">
      <c r="A11" s="296" t="s">
        <v>1328</v>
      </c>
      <c r="B11" s="360" t="s">
        <v>1329</v>
      </c>
      <c r="C11" s="296" t="s">
        <v>124</v>
      </c>
      <c r="D11" s="361" t="s">
        <v>125</v>
      </c>
      <c r="E11" s="56"/>
      <c r="F11" s="56" t="n">
        <v>1500</v>
      </c>
    </row>
    <row r="12" customFormat="false" ht="20.1" hidden="false" customHeight="true" outlineLevel="0" collapsed="false">
      <c r="A12" s="296" t="s">
        <v>1330</v>
      </c>
      <c r="B12" s="360" t="s">
        <v>1331</v>
      </c>
      <c r="C12" s="296" t="s">
        <v>132</v>
      </c>
      <c r="D12" s="361" t="s">
        <v>133</v>
      </c>
      <c r="E12" s="56"/>
      <c r="F12" s="56" t="n">
        <v>1000</v>
      </c>
    </row>
    <row r="13" customFormat="false" ht="20.1" hidden="false" customHeight="true" outlineLevel="0" collapsed="false">
      <c r="A13" s="296" t="s">
        <v>1332</v>
      </c>
      <c r="B13" s="360" t="s">
        <v>1333</v>
      </c>
      <c r="C13" s="296" t="s">
        <v>124</v>
      </c>
      <c r="D13" s="361" t="s">
        <v>125</v>
      </c>
      <c r="E13" s="56"/>
      <c r="F13" s="56" t="n">
        <v>1000</v>
      </c>
    </row>
    <row r="14" customFormat="false" ht="20.1" hidden="false" customHeight="true" outlineLevel="0" collapsed="false">
      <c r="A14" s="297" t="s">
        <v>1334</v>
      </c>
      <c r="B14" s="359" t="s">
        <v>1335</v>
      </c>
      <c r="C14" s="297" t="s">
        <v>124</v>
      </c>
      <c r="D14" s="301" t="s">
        <v>125</v>
      </c>
      <c r="E14" s="56"/>
      <c r="F14" s="56" t="n">
        <v>1000</v>
      </c>
    </row>
    <row r="15" customFormat="false" ht="20.1" hidden="false" customHeight="true" outlineLevel="0" collapsed="false">
      <c r="A15" s="297" t="s">
        <v>1336</v>
      </c>
      <c r="B15" s="359" t="s">
        <v>1337</v>
      </c>
      <c r="C15" s="297" t="s">
        <v>124</v>
      </c>
      <c r="D15" s="301" t="s">
        <v>125</v>
      </c>
      <c r="E15" s="56"/>
      <c r="F15" s="56" t="n">
        <v>1000</v>
      </c>
    </row>
    <row r="16" customFormat="false" ht="20.1" hidden="false" customHeight="true" outlineLevel="0" collapsed="false">
      <c r="A16" s="297" t="s">
        <v>1338</v>
      </c>
      <c r="B16" s="359" t="s">
        <v>1339</v>
      </c>
      <c r="C16" s="297" t="s">
        <v>124</v>
      </c>
      <c r="D16" s="301" t="s">
        <v>125</v>
      </c>
      <c r="E16" s="56"/>
      <c r="F16" s="56" t="n">
        <v>600</v>
      </c>
    </row>
    <row r="17" customFormat="false" ht="20.1" hidden="false" customHeight="true" outlineLevel="0" collapsed="false">
      <c r="A17" s="297" t="s">
        <v>1340</v>
      </c>
      <c r="B17" s="359" t="s">
        <v>1341</v>
      </c>
      <c r="C17" s="297" t="s">
        <v>124</v>
      </c>
      <c r="D17" s="301" t="s">
        <v>125</v>
      </c>
      <c r="E17" s="56"/>
      <c r="F17" s="56" t="n">
        <v>1000</v>
      </c>
    </row>
    <row r="18" customFormat="false" ht="20.1" hidden="false" customHeight="true" outlineLevel="0" collapsed="false">
      <c r="A18" s="297" t="s">
        <v>1342</v>
      </c>
      <c r="B18" s="359" t="s">
        <v>1343</v>
      </c>
      <c r="C18" s="297" t="s">
        <v>124</v>
      </c>
      <c r="D18" s="301" t="s">
        <v>125</v>
      </c>
      <c r="E18" s="56"/>
      <c r="F18" s="56" t="n">
        <v>1000</v>
      </c>
    </row>
    <row r="19" customFormat="false" ht="20.1" hidden="false" customHeight="true" outlineLevel="0" collapsed="false">
      <c r="A19" s="297" t="s">
        <v>1344</v>
      </c>
      <c r="B19" s="359" t="s">
        <v>1345</v>
      </c>
      <c r="C19" s="297" t="s">
        <v>132</v>
      </c>
      <c r="D19" s="301" t="s">
        <v>133</v>
      </c>
      <c r="E19" s="56"/>
      <c r="F19" s="56" t="n">
        <v>1000</v>
      </c>
    </row>
    <row r="20" customFormat="false" ht="20.1" hidden="false" customHeight="true" outlineLevel="0" collapsed="false">
      <c r="A20" s="297" t="s">
        <v>1346</v>
      </c>
      <c r="B20" s="359" t="s">
        <v>1347</v>
      </c>
      <c r="C20" s="297" t="s">
        <v>132</v>
      </c>
      <c r="D20" s="301" t="s">
        <v>133</v>
      </c>
      <c r="E20" s="56"/>
      <c r="F20" s="56" t="n">
        <v>750</v>
      </c>
    </row>
    <row r="21" customFormat="false" ht="20.1" hidden="false" customHeight="true" outlineLevel="0" collapsed="false">
      <c r="A21" s="297" t="s">
        <v>1348</v>
      </c>
      <c r="B21" s="359" t="s">
        <v>1349</v>
      </c>
      <c r="C21" s="297" t="s">
        <v>132</v>
      </c>
      <c r="D21" s="301" t="s">
        <v>133</v>
      </c>
      <c r="E21" s="56"/>
      <c r="F21" s="56" t="n">
        <v>750</v>
      </c>
    </row>
    <row r="22" customFormat="false" ht="20.1" hidden="false" customHeight="true" outlineLevel="0" collapsed="false">
      <c r="A22" s="297" t="s">
        <v>1350</v>
      </c>
      <c r="B22" s="359" t="s">
        <v>1351</v>
      </c>
      <c r="C22" s="297" t="s">
        <v>132</v>
      </c>
      <c r="D22" s="301" t="s">
        <v>133</v>
      </c>
      <c r="E22" s="56"/>
      <c r="F22" s="56" t="n">
        <v>750</v>
      </c>
    </row>
    <row r="23" customFormat="false" ht="20.1" hidden="false" customHeight="true" outlineLevel="0" collapsed="false">
      <c r="A23" s="297" t="s">
        <v>1352</v>
      </c>
      <c r="B23" s="359" t="s">
        <v>1353</v>
      </c>
      <c r="C23" s="297" t="s">
        <v>132</v>
      </c>
      <c r="D23" s="301" t="s">
        <v>133</v>
      </c>
      <c r="E23" s="56"/>
      <c r="F23" s="56" t="n">
        <v>750</v>
      </c>
    </row>
    <row r="24" customFormat="false" ht="20.1" hidden="false" customHeight="true" outlineLevel="0" collapsed="false">
      <c r="A24" s="297" t="s">
        <v>1354</v>
      </c>
      <c r="B24" s="359" t="s">
        <v>1327</v>
      </c>
      <c r="C24" s="297" t="s">
        <v>120</v>
      </c>
      <c r="D24" s="301" t="s">
        <v>727</v>
      </c>
      <c r="E24" s="56"/>
      <c r="F24" s="56" t="n">
        <v>652.04</v>
      </c>
    </row>
    <row r="25" customFormat="false" ht="20.1" hidden="false" customHeight="true" outlineLevel="0" collapsed="false">
      <c r="A25" s="297" t="s">
        <v>1355</v>
      </c>
      <c r="B25" s="359" t="s">
        <v>1327</v>
      </c>
      <c r="C25" s="297" t="s">
        <v>120</v>
      </c>
      <c r="D25" s="301" t="s">
        <v>727</v>
      </c>
      <c r="E25" s="56"/>
      <c r="F25" s="56" t="n">
        <v>1238.18</v>
      </c>
    </row>
    <row r="26" customFormat="false" ht="20.1" hidden="false" customHeight="true" outlineLevel="0" collapsed="false">
      <c r="A26" s="297" t="s">
        <v>1356</v>
      </c>
      <c r="B26" s="359" t="s">
        <v>1357</v>
      </c>
      <c r="C26" s="297" t="s">
        <v>132</v>
      </c>
      <c r="D26" s="301" t="s">
        <v>133</v>
      </c>
      <c r="E26" s="56"/>
      <c r="F26" s="56" t="n">
        <v>1000</v>
      </c>
    </row>
    <row r="27" customFormat="false" ht="20.1" hidden="false" customHeight="true" outlineLevel="0" collapsed="false">
      <c r="A27" s="297" t="s">
        <v>1358</v>
      </c>
      <c r="B27" s="359" t="s">
        <v>1359</v>
      </c>
      <c r="C27" s="297" t="s">
        <v>132</v>
      </c>
      <c r="D27" s="301" t="s">
        <v>133</v>
      </c>
      <c r="E27" s="56"/>
      <c r="F27" s="56" t="n">
        <v>1000</v>
      </c>
    </row>
    <row r="28" customFormat="false" ht="20.1" hidden="false" customHeight="true" outlineLevel="0" collapsed="false">
      <c r="A28" s="297"/>
      <c r="B28" s="359"/>
      <c r="C28" s="297"/>
      <c r="D28" s="301"/>
      <c r="E28" s="56"/>
      <c r="F28" s="56"/>
    </row>
    <row r="29" customFormat="false" ht="20.1" hidden="false" customHeight="true" outlineLevel="0" collapsed="false">
      <c r="A29" s="297"/>
      <c r="B29" s="359"/>
      <c r="C29" s="297"/>
      <c r="D29" s="301"/>
      <c r="E29" s="56"/>
      <c r="F29" s="56"/>
    </row>
    <row r="30" customFormat="false" ht="20.1" hidden="false" customHeight="true" outlineLevel="0" collapsed="false">
      <c r="A30" s="297"/>
      <c r="B30" s="359"/>
      <c r="C30" s="297"/>
      <c r="D30" s="301"/>
      <c r="E30" s="56"/>
      <c r="F30" s="56"/>
    </row>
    <row r="31" customFormat="false" ht="20.1" hidden="false" customHeight="true" outlineLevel="0" collapsed="false">
      <c r="A31" s="297"/>
      <c r="B31" s="359"/>
      <c r="C31" s="297"/>
      <c r="D31" s="301"/>
      <c r="E31" s="56"/>
      <c r="F31" s="56"/>
    </row>
    <row r="32" customFormat="false" ht="20.1" hidden="false" customHeight="true" outlineLevel="0" collapsed="false">
      <c r="A32" s="297"/>
      <c r="B32" s="359"/>
      <c r="C32" s="297"/>
      <c r="D32" s="301"/>
      <c r="E32" s="56"/>
      <c r="F32" s="56"/>
    </row>
    <row r="33" customFormat="false" ht="20.1" hidden="false" customHeight="true" outlineLevel="0" collapsed="false">
      <c r="A33" s="297"/>
      <c r="B33" s="359"/>
      <c r="C33" s="297"/>
      <c r="D33" s="301"/>
      <c r="E33" s="56"/>
      <c r="F33" s="56"/>
    </row>
    <row r="34" customFormat="false" ht="20.1" hidden="false" customHeight="true" outlineLevel="0" collapsed="false">
      <c r="A34" s="77" t="s">
        <v>136</v>
      </c>
      <c r="B34" s="77"/>
      <c r="C34" s="77"/>
      <c r="D34" s="77"/>
      <c r="E34" s="66" t="n">
        <f aca="false">SUM(E5:E33)</f>
        <v>0</v>
      </c>
      <c r="F34" s="66" t="n">
        <f aca="false">SUM(F5:F33)</f>
        <v>26700.45</v>
      </c>
    </row>
    <row r="35" customFormat="false" ht="20.1" hidden="false" customHeight="true" outlineLevel="0" collapsed="false">
      <c r="A35" s="77" t="s">
        <v>137</v>
      </c>
      <c r="B35" s="77"/>
      <c r="C35" s="77"/>
      <c r="D35" s="77"/>
      <c r="E35" s="78" t="n">
        <f aca="false">E4-E34</f>
        <v>1650</v>
      </c>
      <c r="F35" s="78" t="n">
        <f aca="false">F4-F34</f>
        <v>5374.86</v>
      </c>
      <c r="G35" s="17" t="s">
        <v>272</v>
      </c>
    </row>
    <row r="38" customFormat="false" ht="20.1" hidden="false" customHeight="true" outlineLevel="0" collapsed="false">
      <c r="A38" s="58" t="s">
        <v>276</v>
      </c>
    </row>
    <row r="39" customFormat="false" ht="20.1" hidden="false" customHeight="true" outlineLevel="0" collapsed="false">
      <c r="A39" s="58" t="s">
        <v>198</v>
      </c>
    </row>
  </sheetData>
  <mergeCells count="6">
    <mergeCell ref="A3:A4"/>
    <mergeCell ref="B3:B4"/>
    <mergeCell ref="C3:C4"/>
    <mergeCell ref="D3:D4"/>
    <mergeCell ref="A34:D34"/>
    <mergeCell ref="A35:D35"/>
  </mergeCells>
  <hyperlinks>
    <hyperlink ref="F1" location="Indice!A1" display="Índice"/>
  </hyperlink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F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9.15625" defaultRowHeight="20.1" zeroHeight="false" outlineLevelRow="0" outlineLevelCol="0"/>
  <cols>
    <col collapsed="false" customWidth="true" hidden="false" outlineLevel="0" max="1" min="1" style="58" width="19.29"/>
    <col collapsed="false" customWidth="true" hidden="false" outlineLevel="0" max="2" min="2" style="59" width="34.14"/>
    <col collapsed="false" customWidth="true" hidden="false" outlineLevel="0" max="3" min="3" style="58" width="15.71"/>
    <col collapsed="false" customWidth="true" hidden="false" outlineLevel="0" max="4" min="4" style="58" width="23.57"/>
    <col collapsed="false" customWidth="true" hidden="false" outlineLevel="0" max="5" min="5" style="17" width="12.14"/>
    <col collapsed="false" customWidth="true" hidden="false" outlineLevel="0" max="6" min="6" style="17" width="13.57"/>
    <col collapsed="false" customWidth="false" hidden="false" outlineLevel="0" max="1024" min="7" style="17" width="9.14"/>
  </cols>
  <sheetData>
    <row r="1" customFormat="false" ht="20.1" hidden="false" customHeight="true" outlineLevel="0" collapsed="false">
      <c r="A1" s="79" t="s">
        <v>76</v>
      </c>
      <c r="B1" s="147" t="s">
        <v>75</v>
      </c>
      <c r="C1" s="148"/>
      <c r="D1" s="148"/>
      <c r="E1" s="149"/>
      <c r="F1" s="356" t="s">
        <v>111</v>
      </c>
    </row>
    <row r="2" customFormat="false" ht="20.1" hidden="false" customHeight="true" outlineLevel="0" collapsed="false">
      <c r="A2" s="21"/>
      <c r="B2" s="158"/>
      <c r="C2" s="159"/>
      <c r="D2" s="169"/>
      <c r="E2" s="170"/>
      <c r="F2" s="175"/>
    </row>
    <row r="3" customFormat="false" ht="20.1" hidden="false" customHeight="true" outlineLevel="0" collapsed="false">
      <c r="A3" s="24" t="s">
        <v>112</v>
      </c>
      <c r="B3" s="28" t="s">
        <v>113</v>
      </c>
      <c r="C3" s="150" t="s">
        <v>114</v>
      </c>
      <c r="D3" s="28" t="s">
        <v>115</v>
      </c>
      <c r="E3" s="87" t="s">
        <v>116</v>
      </c>
      <c r="F3" s="28" t="s">
        <v>117</v>
      </c>
    </row>
    <row r="4" customFormat="false" ht="20.1" hidden="false" customHeight="true" outlineLevel="0" collapsed="false">
      <c r="A4" s="24"/>
      <c r="B4" s="28"/>
      <c r="C4" s="150"/>
      <c r="D4" s="28"/>
      <c r="E4" s="74" t="n">
        <v>1550</v>
      </c>
      <c r="F4" s="29" t="n">
        <v>12392</v>
      </c>
    </row>
    <row r="5" customFormat="false" ht="20.1" hidden="false" customHeight="true" outlineLevel="0" collapsed="false">
      <c r="A5" s="30" t="s">
        <v>1360</v>
      </c>
      <c r="B5" s="310" t="s">
        <v>1361</v>
      </c>
      <c r="C5" s="32" t="s">
        <v>141</v>
      </c>
      <c r="D5" s="67" t="s">
        <v>727</v>
      </c>
      <c r="E5" s="74"/>
      <c r="F5" s="29" t="n">
        <v>1985.58</v>
      </c>
    </row>
    <row r="6" customFormat="false" ht="20.1" hidden="false" customHeight="true" outlineLevel="0" collapsed="false">
      <c r="A6" s="38" t="s">
        <v>1362</v>
      </c>
      <c r="B6" s="39" t="s">
        <v>1363</v>
      </c>
      <c r="C6" s="40" t="s">
        <v>120</v>
      </c>
      <c r="D6" s="96" t="s">
        <v>727</v>
      </c>
      <c r="E6" s="154"/>
      <c r="F6" s="37" t="n">
        <v>1157.94</v>
      </c>
    </row>
    <row r="7" customFormat="false" ht="20.1" hidden="false" customHeight="true" outlineLevel="0" collapsed="false">
      <c r="A7" s="38" t="s">
        <v>1364</v>
      </c>
      <c r="B7" s="39" t="s">
        <v>1365</v>
      </c>
      <c r="C7" s="40" t="s">
        <v>141</v>
      </c>
      <c r="D7" s="96" t="s">
        <v>727</v>
      </c>
      <c r="E7" s="154"/>
      <c r="F7" s="37" t="n">
        <v>1933.5</v>
      </c>
    </row>
    <row r="8" customFormat="false" ht="20.1" hidden="false" customHeight="true" outlineLevel="0" collapsed="false">
      <c r="A8" s="38" t="s">
        <v>1366</v>
      </c>
      <c r="B8" s="39" t="s">
        <v>1367</v>
      </c>
      <c r="C8" s="40" t="s">
        <v>120</v>
      </c>
      <c r="D8" s="96" t="s">
        <v>727</v>
      </c>
      <c r="E8" s="154"/>
      <c r="F8" s="37" t="n">
        <v>2926.12</v>
      </c>
    </row>
    <row r="9" customFormat="false" ht="20.1" hidden="false" customHeight="true" outlineLevel="0" collapsed="false">
      <c r="A9" s="38" t="s">
        <v>1368</v>
      </c>
      <c r="B9" s="39" t="s">
        <v>1369</v>
      </c>
      <c r="C9" s="40" t="s">
        <v>116</v>
      </c>
      <c r="D9" s="96" t="s">
        <v>727</v>
      </c>
      <c r="E9" s="154" t="n">
        <v>2596.72</v>
      </c>
      <c r="F9" s="37"/>
    </row>
    <row r="10" customFormat="false" ht="20.1" hidden="false" customHeight="true" outlineLevel="0" collapsed="false">
      <c r="A10" s="38"/>
      <c r="B10" s="39"/>
      <c r="C10" s="40"/>
      <c r="D10" s="96"/>
      <c r="E10" s="154"/>
      <c r="F10" s="37"/>
    </row>
    <row r="11" customFormat="false" ht="20.1" hidden="false" customHeight="true" outlineLevel="0" collapsed="false">
      <c r="A11" s="38"/>
      <c r="B11" s="39"/>
      <c r="C11" s="40"/>
      <c r="D11" s="96"/>
      <c r="E11" s="154"/>
      <c r="F11" s="37"/>
    </row>
    <row r="12" customFormat="false" ht="20.1" hidden="false" customHeight="true" outlineLevel="0" collapsed="false">
      <c r="A12" s="38"/>
      <c r="B12" s="39"/>
      <c r="C12" s="40"/>
      <c r="D12" s="96"/>
      <c r="E12" s="154"/>
      <c r="F12" s="37"/>
    </row>
    <row r="13" customFormat="false" ht="20.1" hidden="false" customHeight="true" outlineLevel="0" collapsed="false">
      <c r="A13" s="38"/>
      <c r="B13" s="39"/>
      <c r="C13" s="40"/>
      <c r="D13" s="96"/>
      <c r="E13" s="154"/>
      <c r="F13" s="37"/>
    </row>
    <row r="14" customFormat="false" ht="20.1" hidden="false" customHeight="true" outlineLevel="0" collapsed="false">
      <c r="A14" s="38"/>
      <c r="B14" s="39"/>
      <c r="C14" s="40"/>
      <c r="D14" s="96"/>
      <c r="E14" s="154"/>
      <c r="F14" s="37"/>
    </row>
    <row r="15" customFormat="false" ht="20.1" hidden="false" customHeight="true" outlineLevel="0" collapsed="false">
      <c r="A15" s="43"/>
      <c r="B15" s="39"/>
      <c r="C15" s="40"/>
      <c r="D15" s="96"/>
      <c r="E15" s="97"/>
      <c r="F15" s="56"/>
    </row>
    <row r="16" customFormat="false" ht="20.1" hidden="false" customHeight="true" outlineLevel="0" collapsed="false">
      <c r="A16" s="77" t="s">
        <v>136</v>
      </c>
      <c r="B16" s="77"/>
      <c r="C16" s="77"/>
      <c r="D16" s="77"/>
      <c r="E16" s="186" t="n">
        <f aca="false">SUM(E5:E15)</f>
        <v>2596.72</v>
      </c>
      <c r="F16" s="29" t="n">
        <f aca="false">SUM(F5:F15)</f>
        <v>8003.14</v>
      </c>
    </row>
    <row r="17" customFormat="false" ht="20.1" hidden="false" customHeight="true" outlineLevel="0" collapsed="false">
      <c r="A17" s="77" t="s">
        <v>137</v>
      </c>
      <c r="B17" s="77"/>
      <c r="C17" s="77"/>
      <c r="D17" s="77"/>
      <c r="E17" s="78" t="n">
        <f aca="false">E4-E16</f>
        <v>-1046.72</v>
      </c>
      <c r="F17" s="250" t="n">
        <f aca="false">F4-F16</f>
        <v>4388.86</v>
      </c>
    </row>
  </sheetData>
  <mergeCells count="6">
    <mergeCell ref="A3:A4"/>
    <mergeCell ref="B3:B4"/>
    <mergeCell ref="C3:C4"/>
    <mergeCell ref="D3:D4"/>
    <mergeCell ref="A16:D16"/>
    <mergeCell ref="A17:D17"/>
  </mergeCells>
  <hyperlinks>
    <hyperlink ref="F1" location="Indice!A1" display="Índice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4"/>
  <sheetViews>
    <sheetView showFormulas="false" showGridLines="true" showRowColHeaders="true" showZeros="true" rightToLeft="false" tabSelected="false" showOutlineSymbols="true" defaultGridColor="true" view="normal" topLeftCell="A8" colorId="64" zoomScale="100" zoomScaleNormal="100" zoomScalePageLayoutView="100" workbookViewId="0">
      <selection pane="topLeft" activeCell="F1" activeCellId="0" sqref="F1"/>
    </sheetView>
  </sheetViews>
  <sheetFormatPr defaultColWidth="9.15625" defaultRowHeight="20.1" zeroHeight="false" outlineLevelRow="0" outlineLevelCol="0"/>
  <cols>
    <col collapsed="false" customWidth="true" hidden="false" outlineLevel="0" max="1" min="1" style="58" width="21.14"/>
    <col collapsed="false" customWidth="true" hidden="false" outlineLevel="0" max="2" min="2" style="59" width="37.71"/>
    <col collapsed="false" customWidth="true" hidden="false" outlineLevel="0" max="3" min="3" style="58" width="17.42"/>
    <col collapsed="false" customWidth="true" hidden="false" outlineLevel="0" max="4" min="4" style="58" width="33.57"/>
    <col collapsed="false" customWidth="true" hidden="false" outlineLevel="0" max="5" min="5" style="17" width="12.42"/>
    <col collapsed="false" customWidth="true" hidden="false" outlineLevel="0" max="6" min="6" style="17" width="13.29"/>
    <col collapsed="false" customWidth="false" hidden="false" outlineLevel="0" max="1024" min="7" style="17" width="9.14"/>
  </cols>
  <sheetData>
    <row r="1" customFormat="false" ht="20.1" hidden="false" customHeight="true" outlineLevel="0" collapsed="false">
      <c r="A1" s="60" t="s">
        <v>78</v>
      </c>
      <c r="B1" s="200" t="s">
        <v>77</v>
      </c>
      <c r="C1" s="201"/>
      <c r="D1" s="201"/>
      <c r="E1" s="202"/>
      <c r="F1" s="20" t="s">
        <v>111</v>
      </c>
    </row>
    <row r="2" customFormat="false" ht="20.1" hidden="false" customHeight="true" outlineLevel="0" collapsed="false">
      <c r="A2" s="64"/>
      <c r="B2" s="64"/>
      <c r="C2" s="64"/>
      <c r="D2" s="64"/>
      <c r="E2" s="64"/>
      <c r="F2" s="64"/>
    </row>
    <row r="3" customFormat="false" ht="20.1" hidden="false" customHeight="true" outlineLevel="0" collapsed="false">
      <c r="A3" s="229" t="s">
        <v>112</v>
      </c>
      <c r="B3" s="230" t="s">
        <v>113</v>
      </c>
      <c r="C3" s="231" t="s">
        <v>114</v>
      </c>
      <c r="D3" s="230" t="s">
        <v>115</v>
      </c>
      <c r="E3" s="27" t="s">
        <v>116</v>
      </c>
      <c r="F3" s="28" t="s">
        <v>117</v>
      </c>
    </row>
    <row r="4" customFormat="false" ht="20.1" hidden="false" customHeight="true" outlineLevel="0" collapsed="false">
      <c r="A4" s="229"/>
      <c r="B4" s="230"/>
      <c r="C4" s="231"/>
      <c r="D4" s="230"/>
      <c r="E4" s="88" t="n">
        <v>2100</v>
      </c>
      <c r="F4" s="29" t="n">
        <v>14485.62</v>
      </c>
    </row>
    <row r="5" customFormat="false" ht="20.1" hidden="false" customHeight="true" outlineLevel="0" collapsed="false">
      <c r="A5" s="72" t="s">
        <v>1370</v>
      </c>
      <c r="B5" s="70" t="s">
        <v>1371</v>
      </c>
      <c r="C5" s="156" t="s">
        <v>124</v>
      </c>
      <c r="D5" s="157" t="s">
        <v>125</v>
      </c>
      <c r="E5" s="186"/>
      <c r="F5" s="29" t="n">
        <v>210</v>
      </c>
    </row>
    <row r="6" customFormat="false" ht="20.1" hidden="false" customHeight="true" outlineLevel="0" collapsed="false">
      <c r="A6" s="72" t="s">
        <v>1372</v>
      </c>
      <c r="B6" s="70" t="s">
        <v>1373</v>
      </c>
      <c r="C6" s="156" t="s">
        <v>124</v>
      </c>
      <c r="D6" s="157" t="s">
        <v>125</v>
      </c>
      <c r="E6" s="186"/>
      <c r="F6" s="29" t="n">
        <v>1207.13</v>
      </c>
    </row>
    <row r="7" customFormat="false" ht="20.1" hidden="false" customHeight="true" outlineLevel="0" collapsed="false">
      <c r="A7" s="72" t="s">
        <v>1374</v>
      </c>
      <c r="B7" s="70" t="s">
        <v>495</v>
      </c>
      <c r="C7" s="156" t="s">
        <v>124</v>
      </c>
      <c r="D7" s="157" t="s">
        <v>125</v>
      </c>
      <c r="E7" s="186"/>
      <c r="F7" s="29" t="n">
        <v>433</v>
      </c>
    </row>
    <row r="8" customFormat="false" ht="20.1" hidden="false" customHeight="true" outlineLevel="0" collapsed="false">
      <c r="A8" s="72" t="s">
        <v>1375</v>
      </c>
      <c r="B8" s="70" t="s">
        <v>1376</v>
      </c>
      <c r="C8" s="156" t="s">
        <v>124</v>
      </c>
      <c r="D8" s="157" t="s">
        <v>125</v>
      </c>
      <c r="E8" s="186"/>
      <c r="F8" s="29" t="n">
        <v>705</v>
      </c>
    </row>
    <row r="9" customFormat="false" ht="20.1" hidden="false" customHeight="true" outlineLevel="0" collapsed="false">
      <c r="A9" s="72" t="s">
        <v>1377</v>
      </c>
      <c r="B9" s="70" t="s">
        <v>1378</v>
      </c>
      <c r="C9" s="156" t="s">
        <v>124</v>
      </c>
      <c r="D9" s="157" t="s">
        <v>125</v>
      </c>
      <c r="E9" s="186"/>
      <c r="F9" s="29" t="n">
        <v>1207.13</v>
      </c>
    </row>
    <row r="10" customFormat="false" ht="20.1" hidden="false" customHeight="true" outlineLevel="0" collapsed="false">
      <c r="A10" s="72" t="s">
        <v>1379</v>
      </c>
      <c r="B10" s="70" t="s">
        <v>495</v>
      </c>
      <c r="C10" s="156" t="s">
        <v>124</v>
      </c>
      <c r="D10" s="157" t="s">
        <v>125</v>
      </c>
      <c r="E10" s="186"/>
      <c r="F10" s="29" t="n">
        <v>774.13</v>
      </c>
    </row>
    <row r="11" customFormat="false" ht="21.75" hidden="false" customHeight="true" outlineLevel="0" collapsed="false">
      <c r="A11" s="38" t="s">
        <v>1380</v>
      </c>
      <c r="B11" s="39" t="s">
        <v>1381</v>
      </c>
      <c r="C11" s="40" t="s">
        <v>132</v>
      </c>
      <c r="D11" s="96" t="s">
        <v>133</v>
      </c>
      <c r="E11" s="154"/>
      <c r="F11" s="306" t="n">
        <v>1300</v>
      </c>
    </row>
    <row r="12" customFormat="false" ht="21.75" hidden="false" customHeight="true" outlineLevel="0" collapsed="false">
      <c r="A12" s="38" t="s">
        <v>1382</v>
      </c>
      <c r="B12" s="39" t="s">
        <v>1383</v>
      </c>
      <c r="C12" s="40" t="s">
        <v>132</v>
      </c>
      <c r="D12" s="96" t="s">
        <v>133</v>
      </c>
      <c r="E12" s="154"/>
      <c r="F12" s="306" t="n">
        <v>1207.13</v>
      </c>
    </row>
    <row r="13" customFormat="false" ht="20.25" hidden="false" customHeight="true" outlineLevel="0" collapsed="false">
      <c r="A13" s="38" t="s">
        <v>1384</v>
      </c>
      <c r="B13" s="39" t="s">
        <v>1385</v>
      </c>
      <c r="C13" s="40" t="s">
        <v>124</v>
      </c>
      <c r="D13" s="96" t="s">
        <v>125</v>
      </c>
      <c r="E13" s="154"/>
      <c r="F13" s="306" t="n">
        <v>1207.13</v>
      </c>
    </row>
    <row r="14" customFormat="false" ht="20.1" hidden="false" customHeight="true" outlineLevel="0" collapsed="false">
      <c r="A14" s="171" t="s">
        <v>1386</v>
      </c>
      <c r="B14" s="91" t="s">
        <v>1376</v>
      </c>
      <c r="C14" s="92" t="s">
        <v>124</v>
      </c>
      <c r="D14" s="93" t="s">
        <v>125</v>
      </c>
      <c r="E14" s="183"/>
      <c r="F14" s="306" t="n">
        <v>2000</v>
      </c>
    </row>
    <row r="15" customFormat="false" ht="20.1" hidden="false" customHeight="true" outlineLevel="0" collapsed="false">
      <c r="A15" s="38" t="s">
        <v>1387</v>
      </c>
      <c r="B15" s="39" t="s">
        <v>495</v>
      </c>
      <c r="C15" s="40" t="s">
        <v>124</v>
      </c>
      <c r="D15" s="96" t="s">
        <v>125</v>
      </c>
      <c r="E15" s="154"/>
      <c r="F15" s="306" t="n">
        <v>2000</v>
      </c>
    </row>
    <row r="16" customFormat="false" ht="20.1" hidden="false" customHeight="true" outlineLevel="0" collapsed="false">
      <c r="A16" s="362" t="s">
        <v>1388</v>
      </c>
      <c r="B16" s="39" t="s">
        <v>1389</v>
      </c>
      <c r="C16" s="40" t="s">
        <v>132</v>
      </c>
      <c r="D16" s="96" t="s">
        <v>133</v>
      </c>
      <c r="E16" s="97"/>
      <c r="F16" s="98" t="n">
        <v>1600</v>
      </c>
    </row>
    <row r="17" customFormat="false" ht="20.1" hidden="false" customHeight="true" outlineLevel="0" collapsed="false">
      <c r="A17" s="43"/>
      <c r="B17" s="39"/>
      <c r="C17" s="40"/>
      <c r="D17" s="96"/>
      <c r="E17" s="97"/>
      <c r="F17" s="306"/>
    </row>
    <row r="18" customFormat="false" ht="20.1" hidden="false" customHeight="true" outlineLevel="0" collapsed="false">
      <c r="A18" s="43"/>
      <c r="B18" s="39"/>
      <c r="C18" s="40"/>
      <c r="D18" s="96"/>
      <c r="E18" s="97"/>
      <c r="F18" s="306"/>
    </row>
    <row r="19" customFormat="false" ht="20.1" hidden="false" customHeight="true" outlineLevel="0" collapsed="false">
      <c r="A19" s="43"/>
      <c r="B19" s="39"/>
      <c r="C19" s="40"/>
      <c r="D19" s="96"/>
      <c r="E19" s="97"/>
      <c r="F19" s="306"/>
    </row>
    <row r="20" customFormat="false" ht="20.1" hidden="false" customHeight="true" outlineLevel="0" collapsed="false">
      <c r="A20" s="77" t="s">
        <v>136</v>
      </c>
      <c r="B20" s="77"/>
      <c r="C20" s="77"/>
      <c r="D20" s="77"/>
      <c r="E20" s="186" t="n">
        <f aca="false">SUM(E5:E19)</f>
        <v>0</v>
      </c>
      <c r="F20" s="29" t="n">
        <f aca="false">SUM(F5:F19)</f>
        <v>13850.65</v>
      </c>
    </row>
    <row r="21" customFormat="false" ht="20.1" hidden="false" customHeight="true" outlineLevel="0" collapsed="false">
      <c r="A21" s="77" t="s">
        <v>137</v>
      </c>
      <c r="B21" s="77"/>
      <c r="C21" s="77"/>
      <c r="D21" s="77"/>
      <c r="E21" s="78" t="n">
        <f aca="false">E4-E20</f>
        <v>2100</v>
      </c>
      <c r="F21" s="250" t="n">
        <f aca="false">F4-F20</f>
        <v>634.969999999999</v>
      </c>
    </row>
    <row r="23" customFormat="false" ht="20.1" hidden="false" customHeight="true" outlineLevel="0" collapsed="false">
      <c r="A23" s="58" t="s">
        <v>276</v>
      </c>
    </row>
    <row r="24" customFormat="false" ht="20.1" hidden="false" customHeight="true" outlineLevel="0" collapsed="false">
      <c r="A24" s="58" t="s">
        <v>198</v>
      </c>
    </row>
  </sheetData>
  <mergeCells count="7">
    <mergeCell ref="A2:F2"/>
    <mergeCell ref="A3:A4"/>
    <mergeCell ref="B3:B4"/>
    <mergeCell ref="C3:C4"/>
    <mergeCell ref="D3:D4"/>
    <mergeCell ref="A20:D20"/>
    <mergeCell ref="A21:D21"/>
  </mergeCells>
  <hyperlinks>
    <hyperlink ref="F1" location="Indice!A1" display="Índice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F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9.15625" defaultRowHeight="20.1" zeroHeight="false" outlineLevelRow="0" outlineLevelCol="0"/>
  <cols>
    <col collapsed="false" customWidth="true" hidden="false" outlineLevel="0" max="1" min="1" style="363" width="20.42"/>
    <col collapsed="false" customWidth="true" hidden="false" outlineLevel="0" max="2" min="2" style="364" width="44.71"/>
    <col collapsed="false" customWidth="true" hidden="false" outlineLevel="0" max="3" min="3" style="363" width="15.71"/>
    <col collapsed="false" customWidth="true" hidden="false" outlineLevel="0" max="4" min="4" style="363" width="27.29"/>
    <col collapsed="false" customWidth="true" hidden="false" outlineLevel="0" max="5" min="5" style="365" width="11.86"/>
    <col collapsed="false" customWidth="true" hidden="false" outlineLevel="0" max="6" min="6" style="366" width="13.14"/>
    <col collapsed="false" customWidth="false" hidden="false" outlineLevel="0" max="1024" min="7" style="365" width="9.14"/>
  </cols>
  <sheetData>
    <row r="1" customFormat="false" ht="20.1" hidden="false" customHeight="true" outlineLevel="0" collapsed="false">
      <c r="A1" s="367" t="s">
        <v>1390</v>
      </c>
      <c r="B1" s="368" t="s">
        <v>1391</v>
      </c>
      <c r="C1" s="369"/>
      <c r="D1" s="369"/>
      <c r="E1" s="370"/>
      <c r="F1" s="371" t="s">
        <v>111</v>
      </c>
    </row>
    <row r="2" customFormat="false" ht="20.1" hidden="false" customHeight="true" outlineLevel="0" collapsed="false">
      <c r="A2" s="372"/>
      <c r="B2" s="372"/>
      <c r="C2" s="372"/>
      <c r="D2" s="372"/>
      <c r="E2" s="372"/>
      <c r="F2" s="372"/>
    </row>
    <row r="3" customFormat="false" ht="20.1" hidden="false" customHeight="true" outlineLevel="0" collapsed="false">
      <c r="A3" s="373" t="s">
        <v>112</v>
      </c>
      <c r="B3" s="374" t="s">
        <v>113</v>
      </c>
      <c r="C3" s="375" t="s">
        <v>114</v>
      </c>
      <c r="D3" s="374" t="s">
        <v>115</v>
      </c>
      <c r="E3" s="376" t="s">
        <v>116</v>
      </c>
      <c r="F3" s="377" t="s">
        <v>117</v>
      </c>
    </row>
    <row r="4" customFormat="false" ht="20.1" hidden="false" customHeight="true" outlineLevel="0" collapsed="false">
      <c r="A4" s="373"/>
      <c r="B4" s="374"/>
      <c r="C4" s="375"/>
      <c r="D4" s="374"/>
      <c r="E4" s="378" t="n">
        <v>1650</v>
      </c>
      <c r="F4" s="379" t="n">
        <v>16850.62</v>
      </c>
    </row>
    <row r="5" s="386" customFormat="true" ht="20.1" hidden="false" customHeight="true" outlineLevel="0" collapsed="false">
      <c r="A5" s="380" t="s">
        <v>1392</v>
      </c>
      <c r="B5" s="381" t="s">
        <v>1393</v>
      </c>
      <c r="C5" s="382" t="s">
        <v>132</v>
      </c>
      <c r="D5" s="383" t="s">
        <v>133</v>
      </c>
      <c r="E5" s="384"/>
      <c r="F5" s="385" t="n">
        <v>200</v>
      </c>
    </row>
    <row r="6" s="386" customFormat="true" ht="20.1" hidden="false" customHeight="true" outlineLevel="0" collapsed="false">
      <c r="A6" s="380" t="s">
        <v>1394</v>
      </c>
      <c r="B6" s="381" t="s">
        <v>1395</v>
      </c>
      <c r="C6" s="382" t="s">
        <v>132</v>
      </c>
      <c r="D6" s="383" t="s">
        <v>133</v>
      </c>
      <c r="E6" s="384"/>
      <c r="F6" s="387" t="n">
        <v>350</v>
      </c>
    </row>
    <row r="7" s="386" customFormat="true" ht="20.1" hidden="false" customHeight="true" outlineLevel="0" collapsed="false">
      <c r="A7" s="380" t="s">
        <v>1396</v>
      </c>
      <c r="B7" s="381" t="s">
        <v>1397</v>
      </c>
      <c r="C7" s="382" t="s">
        <v>132</v>
      </c>
      <c r="D7" s="383" t="s">
        <v>133</v>
      </c>
      <c r="E7" s="384"/>
      <c r="F7" s="387" t="n">
        <v>984</v>
      </c>
    </row>
    <row r="8" s="386" customFormat="true" ht="20.1" hidden="false" customHeight="true" outlineLevel="0" collapsed="false">
      <c r="A8" s="380" t="s">
        <v>1398</v>
      </c>
      <c r="B8" s="381" t="s">
        <v>1399</v>
      </c>
      <c r="C8" s="382" t="s">
        <v>132</v>
      </c>
      <c r="D8" s="383" t="s">
        <v>133</v>
      </c>
      <c r="E8" s="384"/>
      <c r="F8" s="387" t="n">
        <v>700</v>
      </c>
    </row>
    <row r="9" s="386" customFormat="true" ht="20.1" hidden="false" customHeight="true" outlineLevel="0" collapsed="false">
      <c r="A9" s="380" t="s">
        <v>1400</v>
      </c>
      <c r="B9" s="381" t="s">
        <v>1399</v>
      </c>
      <c r="C9" s="382" t="s">
        <v>132</v>
      </c>
      <c r="D9" s="383" t="s">
        <v>133</v>
      </c>
      <c r="E9" s="384"/>
      <c r="F9" s="387" t="n">
        <v>416</v>
      </c>
    </row>
    <row r="10" s="386" customFormat="true" ht="20.1" hidden="false" customHeight="true" outlineLevel="0" collapsed="false">
      <c r="A10" s="380" t="s">
        <v>1401</v>
      </c>
      <c r="B10" s="381" t="s">
        <v>1402</v>
      </c>
      <c r="C10" s="382" t="s">
        <v>116</v>
      </c>
      <c r="D10" s="383" t="s">
        <v>125</v>
      </c>
      <c r="E10" s="384" t="n">
        <v>1650</v>
      </c>
      <c r="F10" s="387"/>
    </row>
    <row r="11" s="386" customFormat="true" ht="20.1" hidden="false" customHeight="true" outlineLevel="0" collapsed="false">
      <c r="A11" s="380" t="s">
        <v>1403</v>
      </c>
      <c r="B11" s="381" t="s">
        <v>1404</v>
      </c>
      <c r="C11" s="382" t="s">
        <v>124</v>
      </c>
      <c r="D11" s="383" t="s">
        <v>125</v>
      </c>
      <c r="E11" s="384"/>
      <c r="F11" s="387" t="n">
        <v>2000</v>
      </c>
    </row>
    <row r="12" s="386" customFormat="true" ht="20.1" hidden="false" customHeight="true" outlineLevel="0" collapsed="false">
      <c r="A12" s="380" t="s">
        <v>1405</v>
      </c>
      <c r="B12" s="381" t="s">
        <v>1406</v>
      </c>
      <c r="C12" s="382" t="s">
        <v>132</v>
      </c>
      <c r="D12" s="383" t="s">
        <v>125</v>
      </c>
      <c r="E12" s="384"/>
      <c r="F12" s="387" t="n">
        <v>1116</v>
      </c>
    </row>
    <row r="13" s="386" customFormat="true" ht="20.1" hidden="false" customHeight="true" outlineLevel="0" collapsed="false">
      <c r="A13" s="380" t="s">
        <v>1407</v>
      </c>
      <c r="B13" s="381" t="s">
        <v>1408</v>
      </c>
      <c r="C13" s="382" t="s">
        <v>124</v>
      </c>
      <c r="D13" s="383" t="s">
        <v>125</v>
      </c>
      <c r="E13" s="384"/>
      <c r="F13" s="387" t="n">
        <v>2533.28</v>
      </c>
    </row>
    <row r="14" s="386" customFormat="true" ht="20.1" hidden="false" customHeight="true" outlineLevel="0" collapsed="false">
      <c r="A14" s="388" t="s">
        <v>1409</v>
      </c>
      <c r="B14" s="389" t="s">
        <v>1410</v>
      </c>
      <c r="C14" s="382" t="s">
        <v>124</v>
      </c>
      <c r="D14" s="390" t="s">
        <v>125</v>
      </c>
      <c r="E14" s="384"/>
      <c r="F14" s="387" t="n">
        <v>882</v>
      </c>
    </row>
    <row r="15" s="386" customFormat="true" ht="20.1" hidden="false" customHeight="true" outlineLevel="0" collapsed="false">
      <c r="A15" s="388" t="s">
        <v>1411</v>
      </c>
      <c r="B15" s="389" t="s">
        <v>1333</v>
      </c>
      <c r="C15" s="382" t="s">
        <v>124</v>
      </c>
      <c r="D15" s="390" t="s">
        <v>125</v>
      </c>
      <c r="E15" s="384"/>
      <c r="F15" s="387" t="n">
        <v>2633.28</v>
      </c>
    </row>
    <row r="16" s="386" customFormat="true" ht="20.1" hidden="false" customHeight="true" outlineLevel="0" collapsed="false">
      <c r="A16" s="388" t="s">
        <v>1412</v>
      </c>
      <c r="B16" s="389" t="s">
        <v>1410</v>
      </c>
      <c r="C16" s="382" t="s">
        <v>124</v>
      </c>
      <c r="D16" s="390" t="s">
        <v>125</v>
      </c>
      <c r="E16" s="384"/>
      <c r="F16" s="387" t="n">
        <v>873.52</v>
      </c>
    </row>
    <row r="17" s="386" customFormat="true" ht="20.1" hidden="false" customHeight="true" outlineLevel="0" collapsed="false">
      <c r="A17" s="388" t="s">
        <v>1413</v>
      </c>
      <c r="B17" s="389" t="s">
        <v>1414</v>
      </c>
      <c r="C17" s="382" t="s">
        <v>124</v>
      </c>
      <c r="D17" s="390" t="s">
        <v>125</v>
      </c>
      <c r="E17" s="384"/>
      <c r="F17" s="387" t="n">
        <v>2578.41</v>
      </c>
    </row>
    <row r="18" s="386" customFormat="true" ht="20.1" hidden="false" customHeight="true" outlineLevel="0" collapsed="false">
      <c r="A18" s="388" t="s">
        <v>1415</v>
      </c>
      <c r="B18" s="389" t="s">
        <v>1416</v>
      </c>
      <c r="C18" s="382" t="s">
        <v>124</v>
      </c>
      <c r="D18" s="390" t="s">
        <v>125</v>
      </c>
      <c r="E18" s="384"/>
      <c r="F18" s="387" t="n">
        <v>1584.12</v>
      </c>
    </row>
    <row r="19" s="386" customFormat="true" ht="20.1" hidden="false" customHeight="true" outlineLevel="0" collapsed="false">
      <c r="A19" s="388"/>
      <c r="B19" s="389"/>
      <c r="C19" s="382"/>
      <c r="D19" s="390"/>
      <c r="E19" s="384"/>
      <c r="F19" s="387"/>
    </row>
    <row r="20" s="386" customFormat="true" ht="20.1" hidden="false" customHeight="true" outlineLevel="0" collapsed="false">
      <c r="A20" s="388"/>
      <c r="B20" s="389"/>
      <c r="C20" s="382"/>
      <c r="D20" s="390"/>
      <c r="E20" s="384"/>
      <c r="F20" s="387"/>
    </row>
    <row r="21" s="386" customFormat="true" ht="20.1" hidden="false" customHeight="true" outlineLevel="0" collapsed="false">
      <c r="A21" s="388"/>
      <c r="B21" s="389"/>
      <c r="C21" s="382"/>
      <c r="D21" s="390"/>
      <c r="E21" s="384"/>
      <c r="F21" s="387"/>
    </row>
    <row r="22" s="386" customFormat="true" ht="20.1" hidden="false" customHeight="true" outlineLevel="0" collapsed="false">
      <c r="A22" s="388"/>
      <c r="B22" s="389"/>
      <c r="C22" s="382"/>
      <c r="D22" s="390"/>
      <c r="E22" s="384"/>
      <c r="F22" s="387"/>
    </row>
    <row r="23" s="386" customFormat="true" ht="20.1" hidden="false" customHeight="true" outlineLevel="0" collapsed="false">
      <c r="A23" s="388"/>
      <c r="B23" s="389"/>
      <c r="C23" s="382"/>
      <c r="D23" s="390"/>
      <c r="E23" s="384"/>
      <c r="F23" s="387"/>
    </row>
    <row r="24" s="386" customFormat="true" ht="20.1" hidden="false" customHeight="true" outlineLevel="0" collapsed="false">
      <c r="A24" s="391" t="s">
        <v>136</v>
      </c>
      <c r="B24" s="391"/>
      <c r="C24" s="391"/>
      <c r="D24" s="391"/>
      <c r="E24" s="392" t="n">
        <f aca="false">SUM(E5:E23)</f>
        <v>1650</v>
      </c>
      <c r="F24" s="393" t="n">
        <f aca="false">SUM(F5:F23)</f>
        <v>16850.61</v>
      </c>
    </row>
    <row r="25" s="386" customFormat="true" ht="20.1" hidden="false" customHeight="true" outlineLevel="0" collapsed="false">
      <c r="A25" s="391" t="s">
        <v>137</v>
      </c>
      <c r="B25" s="391"/>
      <c r="C25" s="391"/>
      <c r="D25" s="391"/>
      <c r="E25" s="394" t="n">
        <f aca="false">E4-E24</f>
        <v>0</v>
      </c>
      <c r="F25" s="395" t="n">
        <f aca="false">F4-F24</f>
        <v>0.00999999999839929</v>
      </c>
    </row>
    <row r="27" customFormat="false" ht="20.1" hidden="false" customHeight="true" outlineLevel="0" collapsed="false">
      <c r="A27" s="363" t="s">
        <v>276</v>
      </c>
    </row>
    <row r="28" customFormat="false" ht="20.1" hidden="false" customHeight="true" outlineLevel="0" collapsed="false">
      <c r="A28" s="363" t="s">
        <v>198</v>
      </c>
    </row>
  </sheetData>
  <mergeCells count="7">
    <mergeCell ref="A2:F2"/>
    <mergeCell ref="A3:A4"/>
    <mergeCell ref="B3:B4"/>
    <mergeCell ref="C3:C4"/>
    <mergeCell ref="D3:D4"/>
    <mergeCell ref="A24:D24"/>
    <mergeCell ref="A25:D25"/>
  </mergeCells>
  <hyperlinks>
    <hyperlink ref="F1" location="Indice!A1" display="Índice"/>
  </hyperlinks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F48"/>
  <sheetViews>
    <sheetView showFormulas="false" showGridLines="true" showRowColHeaders="true" showZeros="true" rightToLeft="false" tabSelected="false" showOutlineSymbols="true" defaultGridColor="true" view="normal" topLeftCell="A29" colorId="64" zoomScale="100" zoomScaleNormal="100" zoomScalePageLayoutView="100" workbookViewId="0">
      <selection pane="topLeft" activeCell="E37" activeCellId="0" sqref="E37"/>
    </sheetView>
  </sheetViews>
  <sheetFormatPr defaultColWidth="9.15625" defaultRowHeight="20.1" zeroHeight="false" outlineLevelRow="0" outlineLevelCol="0"/>
  <cols>
    <col collapsed="false" customWidth="true" hidden="false" outlineLevel="0" max="1" min="1" style="363" width="18.29"/>
    <col collapsed="false" customWidth="true" hidden="false" outlineLevel="0" max="2" min="2" style="364" width="37.99"/>
    <col collapsed="false" customWidth="true" hidden="false" outlineLevel="0" max="3" min="3" style="363" width="15.71"/>
    <col collapsed="false" customWidth="true" hidden="false" outlineLevel="0" max="4" min="4" style="363" width="27.71"/>
    <col collapsed="false" customWidth="true" hidden="false" outlineLevel="0" max="6" min="5" style="365" width="12.71"/>
    <col collapsed="false" customWidth="false" hidden="false" outlineLevel="0" max="1024" min="7" style="365" width="9.14"/>
  </cols>
  <sheetData>
    <row r="1" customFormat="false" ht="20.1" hidden="false" customHeight="true" outlineLevel="0" collapsed="false">
      <c r="A1" s="367" t="s">
        <v>84</v>
      </c>
      <c r="B1" s="368" t="s">
        <v>1417</v>
      </c>
      <c r="C1" s="369"/>
      <c r="D1" s="369"/>
      <c r="E1" s="370"/>
      <c r="F1" s="371" t="s">
        <v>111</v>
      </c>
    </row>
    <row r="2" customFormat="false" ht="20.1" hidden="false" customHeight="true" outlineLevel="0" collapsed="false">
      <c r="A2" s="372"/>
      <c r="B2" s="372"/>
      <c r="C2" s="372"/>
      <c r="D2" s="372"/>
      <c r="E2" s="372"/>
      <c r="F2" s="372"/>
    </row>
    <row r="3" customFormat="false" ht="20.1" hidden="false" customHeight="true" outlineLevel="0" collapsed="false">
      <c r="A3" s="373" t="s">
        <v>112</v>
      </c>
      <c r="B3" s="374" t="s">
        <v>113</v>
      </c>
      <c r="C3" s="375" t="s">
        <v>114</v>
      </c>
      <c r="D3" s="396" t="s">
        <v>115</v>
      </c>
      <c r="E3" s="376" t="s">
        <v>116</v>
      </c>
      <c r="F3" s="377" t="s">
        <v>117</v>
      </c>
    </row>
    <row r="4" customFormat="false" ht="20.1" hidden="false" customHeight="true" outlineLevel="0" collapsed="false">
      <c r="A4" s="373"/>
      <c r="B4" s="374"/>
      <c r="C4" s="375"/>
      <c r="D4" s="396"/>
      <c r="E4" s="397" t="n">
        <v>2100</v>
      </c>
      <c r="F4" s="379" t="n">
        <v>30143.89</v>
      </c>
    </row>
    <row r="5" customFormat="false" ht="20.1" hidden="false" customHeight="true" outlineLevel="0" collapsed="false">
      <c r="A5" s="398" t="s">
        <v>1418</v>
      </c>
      <c r="B5" s="399" t="s">
        <v>1419</v>
      </c>
      <c r="C5" s="400" t="s">
        <v>141</v>
      </c>
      <c r="D5" s="401" t="s">
        <v>121</v>
      </c>
      <c r="E5" s="402"/>
      <c r="F5" s="403" t="n">
        <v>354.26</v>
      </c>
    </row>
    <row r="6" customFormat="false" ht="20.1" hidden="false" customHeight="true" outlineLevel="0" collapsed="false">
      <c r="A6" s="398" t="s">
        <v>1420</v>
      </c>
      <c r="B6" s="399" t="s">
        <v>1421</v>
      </c>
      <c r="C6" s="400" t="s">
        <v>120</v>
      </c>
      <c r="D6" s="401" t="s">
        <v>121</v>
      </c>
      <c r="E6" s="402"/>
      <c r="F6" s="403" t="n">
        <v>713.82</v>
      </c>
    </row>
    <row r="7" customFormat="false" ht="20.1" hidden="false" customHeight="true" outlineLevel="0" collapsed="false">
      <c r="A7" s="398" t="s">
        <v>1422</v>
      </c>
      <c r="B7" s="399" t="s">
        <v>1423</v>
      </c>
      <c r="C7" s="400" t="s">
        <v>141</v>
      </c>
      <c r="D7" s="401" t="s">
        <v>121</v>
      </c>
      <c r="E7" s="402"/>
      <c r="F7" s="403" t="n">
        <v>1976.79</v>
      </c>
    </row>
    <row r="8" customFormat="false" ht="20.1" hidden="false" customHeight="true" outlineLevel="0" collapsed="false">
      <c r="A8" s="398" t="s">
        <v>1424</v>
      </c>
      <c r="B8" s="399" t="s">
        <v>1425</v>
      </c>
      <c r="C8" s="400" t="s">
        <v>141</v>
      </c>
      <c r="D8" s="401" t="s">
        <v>121</v>
      </c>
      <c r="E8" s="402"/>
      <c r="F8" s="403" t="n">
        <v>534.04</v>
      </c>
    </row>
    <row r="9" customFormat="false" ht="20.1" hidden="false" customHeight="true" outlineLevel="0" collapsed="false">
      <c r="A9" s="398" t="s">
        <v>1426</v>
      </c>
      <c r="B9" s="399" t="s">
        <v>1427</v>
      </c>
      <c r="C9" s="400" t="s">
        <v>141</v>
      </c>
      <c r="D9" s="401" t="s">
        <v>121</v>
      </c>
      <c r="E9" s="404"/>
      <c r="F9" s="405" t="n">
        <v>459.86</v>
      </c>
    </row>
    <row r="10" customFormat="false" ht="20.1" hidden="false" customHeight="true" outlineLevel="0" collapsed="false">
      <c r="A10" s="398" t="s">
        <v>1428</v>
      </c>
      <c r="B10" s="399" t="s">
        <v>1429</v>
      </c>
      <c r="C10" s="400" t="s">
        <v>141</v>
      </c>
      <c r="D10" s="401" t="s">
        <v>121</v>
      </c>
      <c r="E10" s="402"/>
      <c r="F10" s="403" t="n">
        <v>280.08</v>
      </c>
    </row>
    <row r="11" customFormat="false" ht="20.1" hidden="false" customHeight="true" outlineLevel="0" collapsed="false">
      <c r="A11" s="398" t="s">
        <v>1430</v>
      </c>
      <c r="B11" s="399" t="s">
        <v>1431</v>
      </c>
      <c r="C11" s="400" t="s">
        <v>120</v>
      </c>
      <c r="D11" s="401" t="s">
        <v>121</v>
      </c>
      <c r="E11" s="402"/>
      <c r="F11" s="403" t="n">
        <v>593.04</v>
      </c>
    </row>
    <row r="12" customFormat="false" ht="20.1" hidden="false" customHeight="true" outlineLevel="0" collapsed="false">
      <c r="A12" s="398" t="s">
        <v>1432</v>
      </c>
      <c r="B12" s="399" t="s">
        <v>1433</v>
      </c>
      <c r="C12" s="400" t="s">
        <v>141</v>
      </c>
      <c r="D12" s="401" t="s">
        <v>121</v>
      </c>
      <c r="E12" s="402"/>
      <c r="F12" s="403" t="n">
        <v>3278.34</v>
      </c>
    </row>
    <row r="13" customFormat="false" ht="20.1" hidden="false" customHeight="true" outlineLevel="0" collapsed="false">
      <c r="A13" s="398" t="s">
        <v>1434</v>
      </c>
      <c r="B13" s="399" t="s">
        <v>1421</v>
      </c>
      <c r="C13" s="400" t="s">
        <v>124</v>
      </c>
      <c r="D13" s="401" t="s">
        <v>125</v>
      </c>
      <c r="E13" s="402"/>
      <c r="F13" s="403" t="n">
        <v>2000</v>
      </c>
    </row>
    <row r="14" customFormat="false" ht="20.1" hidden="false" customHeight="true" outlineLevel="0" collapsed="false">
      <c r="A14" s="398" t="s">
        <v>1435</v>
      </c>
      <c r="B14" s="399" t="s">
        <v>1421</v>
      </c>
      <c r="C14" s="400" t="s">
        <v>124</v>
      </c>
      <c r="D14" s="401" t="s">
        <v>125</v>
      </c>
      <c r="E14" s="402"/>
      <c r="F14" s="403" t="n">
        <v>2000</v>
      </c>
    </row>
    <row r="15" customFormat="false" ht="20.1" hidden="false" customHeight="true" outlineLevel="0" collapsed="false">
      <c r="A15" s="398" t="s">
        <v>1436</v>
      </c>
      <c r="B15" s="399" t="s">
        <v>1437</v>
      </c>
      <c r="C15" s="400" t="s">
        <v>132</v>
      </c>
      <c r="D15" s="401" t="s">
        <v>133</v>
      </c>
      <c r="E15" s="402"/>
      <c r="F15" s="403" t="n">
        <v>500</v>
      </c>
    </row>
    <row r="16" customFormat="false" ht="20.1" hidden="false" customHeight="true" outlineLevel="0" collapsed="false">
      <c r="A16" s="398" t="s">
        <v>1438</v>
      </c>
      <c r="B16" s="399" t="s">
        <v>1439</v>
      </c>
      <c r="C16" s="400" t="s">
        <v>132</v>
      </c>
      <c r="D16" s="401" t="s">
        <v>133</v>
      </c>
      <c r="E16" s="402"/>
      <c r="F16" s="403" t="n">
        <v>270</v>
      </c>
    </row>
    <row r="17" customFormat="false" ht="20.1" hidden="false" customHeight="true" outlineLevel="0" collapsed="false">
      <c r="A17" s="398" t="s">
        <v>1440</v>
      </c>
      <c r="B17" s="399" t="s">
        <v>1441</v>
      </c>
      <c r="C17" s="400" t="s">
        <v>132</v>
      </c>
      <c r="D17" s="401" t="s">
        <v>133</v>
      </c>
      <c r="E17" s="402"/>
      <c r="F17" s="403" t="n">
        <v>520</v>
      </c>
    </row>
    <row r="18" customFormat="false" ht="20.1" hidden="false" customHeight="true" outlineLevel="0" collapsed="false">
      <c r="A18" s="398" t="s">
        <v>1442</v>
      </c>
      <c r="B18" s="399" t="s">
        <v>1443</v>
      </c>
      <c r="C18" s="400" t="s">
        <v>132</v>
      </c>
      <c r="D18" s="401" t="s">
        <v>133</v>
      </c>
      <c r="E18" s="402"/>
      <c r="F18" s="403" t="n">
        <v>541.32</v>
      </c>
    </row>
    <row r="19" customFormat="false" ht="20.1" hidden="false" customHeight="true" outlineLevel="0" collapsed="false">
      <c r="A19" s="398" t="s">
        <v>1444</v>
      </c>
      <c r="B19" s="399" t="s">
        <v>1445</v>
      </c>
      <c r="C19" s="400" t="s">
        <v>124</v>
      </c>
      <c r="D19" s="401" t="s">
        <v>125</v>
      </c>
      <c r="E19" s="402"/>
      <c r="F19" s="403" t="n">
        <v>150</v>
      </c>
    </row>
    <row r="20" customFormat="false" ht="20.1" hidden="false" customHeight="true" outlineLevel="0" collapsed="false">
      <c r="A20" s="398" t="s">
        <v>1446</v>
      </c>
      <c r="B20" s="399" t="s">
        <v>1445</v>
      </c>
      <c r="C20" s="400" t="s">
        <v>124</v>
      </c>
      <c r="D20" s="401" t="s">
        <v>125</v>
      </c>
      <c r="E20" s="402"/>
      <c r="F20" s="403" t="n">
        <v>500</v>
      </c>
    </row>
    <row r="21" s="386" customFormat="true" ht="20.1" hidden="false" customHeight="true" outlineLevel="0" collapsed="false">
      <c r="A21" s="380" t="s">
        <v>1447</v>
      </c>
      <c r="B21" s="381" t="s">
        <v>1448</v>
      </c>
      <c r="C21" s="406" t="s">
        <v>132</v>
      </c>
      <c r="D21" s="383" t="s">
        <v>133</v>
      </c>
      <c r="E21" s="384"/>
      <c r="F21" s="387" t="n">
        <v>545</v>
      </c>
    </row>
    <row r="22" customFormat="false" ht="20.1" hidden="false" customHeight="true" outlineLevel="0" collapsed="false">
      <c r="A22" s="398" t="s">
        <v>1449</v>
      </c>
      <c r="B22" s="407" t="s">
        <v>1450</v>
      </c>
      <c r="C22" s="400" t="s">
        <v>132</v>
      </c>
      <c r="D22" s="401" t="s">
        <v>133</v>
      </c>
      <c r="E22" s="402"/>
      <c r="F22" s="403" t="n">
        <v>500</v>
      </c>
    </row>
    <row r="23" customFormat="false" ht="20.1" hidden="false" customHeight="true" outlineLevel="0" collapsed="false">
      <c r="A23" s="398" t="s">
        <v>1451</v>
      </c>
      <c r="B23" s="407" t="s">
        <v>1452</v>
      </c>
      <c r="C23" s="400" t="s">
        <v>124</v>
      </c>
      <c r="D23" s="401" t="s">
        <v>125</v>
      </c>
      <c r="E23" s="402"/>
      <c r="F23" s="403" t="n">
        <v>1260</v>
      </c>
    </row>
    <row r="24" customFormat="false" ht="20.1" hidden="false" customHeight="true" outlineLevel="0" collapsed="false">
      <c r="A24" s="398" t="s">
        <v>1453</v>
      </c>
      <c r="B24" s="407" t="s">
        <v>1454</v>
      </c>
      <c r="C24" s="400" t="s">
        <v>132</v>
      </c>
      <c r="D24" s="401" t="s">
        <v>133</v>
      </c>
      <c r="E24" s="402"/>
      <c r="F24" s="403" t="n">
        <v>500</v>
      </c>
    </row>
    <row r="25" customFormat="false" ht="20.1" hidden="false" customHeight="true" outlineLevel="0" collapsed="false">
      <c r="A25" s="398" t="s">
        <v>1455</v>
      </c>
      <c r="B25" s="399" t="s">
        <v>1456</v>
      </c>
      <c r="C25" s="400" t="s">
        <v>132</v>
      </c>
      <c r="D25" s="408" t="s">
        <v>133</v>
      </c>
      <c r="E25" s="402"/>
      <c r="F25" s="403" t="n">
        <v>500</v>
      </c>
    </row>
    <row r="26" customFormat="false" ht="20.1" hidden="false" customHeight="true" outlineLevel="0" collapsed="false">
      <c r="A26" s="398" t="s">
        <v>1457</v>
      </c>
      <c r="B26" s="399" t="s">
        <v>1458</v>
      </c>
      <c r="C26" s="400" t="s">
        <v>132</v>
      </c>
      <c r="D26" s="408" t="s">
        <v>133</v>
      </c>
      <c r="E26" s="409"/>
      <c r="F26" s="403" t="n">
        <v>500</v>
      </c>
    </row>
    <row r="27" customFormat="false" ht="20.1" hidden="false" customHeight="true" outlineLevel="0" collapsed="false">
      <c r="A27" s="398" t="s">
        <v>1459</v>
      </c>
      <c r="B27" s="399" t="s">
        <v>1460</v>
      </c>
      <c r="C27" s="400" t="s">
        <v>124</v>
      </c>
      <c r="D27" s="410" t="s">
        <v>125</v>
      </c>
      <c r="E27" s="411"/>
      <c r="F27" s="412" t="n">
        <v>880</v>
      </c>
    </row>
    <row r="28" customFormat="false" ht="20.1" hidden="false" customHeight="true" outlineLevel="0" collapsed="false">
      <c r="A28" s="398" t="s">
        <v>1461</v>
      </c>
      <c r="B28" s="399" t="s">
        <v>1462</v>
      </c>
      <c r="C28" s="400" t="s">
        <v>132</v>
      </c>
      <c r="D28" s="410" t="s">
        <v>133</v>
      </c>
      <c r="E28" s="411"/>
      <c r="F28" s="412" t="n">
        <v>1650</v>
      </c>
    </row>
    <row r="29" customFormat="false" ht="20.1" hidden="false" customHeight="true" outlineLevel="0" collapsed="false">
      <c r="A29" s="398" t="s">
        <v>1463</v>
      </c>
      <c r="B29" s="399" t="s">
        <v>1445</v>
      </c>
      <c r="C29" s="400" t="s">
        <v>124</v>
      </c>
      <c r="D29" s="410" t="s">
        <v>125</v>
      </c>
      <c r="E29" s="403"/>
      <c r="F29" s="412" t="n">
        <v>408</v>
      </c>
    </row>
    <row r="30" customFormat="false" ht="20.1" hidden="false" customHeight="true" outlineLevel="0" collapsed="false">
      <c r="A30" s="398" t="s">
        <v>1464</v>
      </c>
      <c r="B30" s="399" t="s">
        <v>1465</v>
      </c>
      <c r="C30" s="400" t="s">
        <v>132</v>
      </c>
      <c r="D30" s="410" t="s">
        <v>133</v>
      </c>
      <c r="E30" s="403"/>
      <c r="F30" s="412" t="n">
        <v>770</v>
      </c>
    </row>
    <row r="31" customFormat="false" ht="20.1" hidden="false" customHeight="true" outlineLevel="0" collapsed="false">
      <c r="A31" s="398" t="s">
        <v>1466</v>
      </c>
      <c r="B31" s="399" t="s">
        <v>1467</v>
      </c>
      <c r="C31" s="400" t="s">
        <v>132</v>
      </c>
      <c r="D31" s="410" t="s">
        <v>133</v>
      </c>
      <c r="E31" s="403"/>
      <c r="F31" s="412" t="n">
        <v>500</v>
      </c>
    </row>
    <row r="32" customFormat="false" ht="20.1" hidden="false" customHeight="true" outlineLevel="0" collapsed="false">
      <c r="A32" s="398" t="s">
        <v>1468</v>
      </c>
      <c r="B32" s="399" t="s">
        <v>1469</v>
      </c>
      <c r="C32" s="400" t="s">
        <v>132</v>
      </c>
      <c r="D32" s="410" t="s">
        <v>133</v>
      </c>
      <c r="E32" s="403"/>
      <c r="F32" s="412" t="n">
        <v>500</v>
      </c>
    </row>
    <row r="33" customFormat="false" ht="20.1" hidden="false" customHeight="true" outlineLevel="0" collapsed="false">
      <c r="A33" s="398" t="s">
        <v>1470</v>
      </c>
      <c r="B33" s="399" t="s">
        <v>1431</v>
      </c>
      <c r="C33" s="400" t="s">
        <v>124</v>
      </c>
      <c r="D33" s="410" t="s">
        <v>125</v>
      </c>
      <c r="E33" s="403"/>
      <c r="F33" s="412" t="n">
        <v>1500</v>
      </c>
    </row>
    <row r="34" customFormat="false" ht="20.1" hidden="false" customHeight="true" outlineLevel="0" collapsed="false">
      <c r="A34" s="398" t="s">
        <v>1471</v>
      </c>
      <c r="B34" s="399" t="s">
        <v>1472</v>
      </c>
      <c r="C34" s="400" t="s">
        <v>132</v>
      </c>
      <c r="D34" s="410" t="s">
        <v>133</v>
      </c>
      <c r="E34" s="403"/>
      <c r="F34" s="412" t="n">
        <v>500</v>
      </c>
    </row>
    <row r="35" customFormat="false" ht="20.1" hidden="false" customHeight="true" outlineLevel="0" collapsed="false">
      <c r="A35" s="398" t="s">
        <v>1473</v>
      </c>
      <c r="B35" s="399" t="s">
        <v>1474</v>
      </c>
      <c r="C35" s="400" t="s">
        <v>124</v>
      </c>
      <c r="D35" s="410" t="s">
        <v>125</v>
      </c>
      <c r="E35" s="403"/>
      <c r="F35" s="412" t="n">
        <v>140</v>
      </c>
    </row>
    <row r="36" customFormat="false" ht="20.1" hidden="false" customHeight="true" outlineLevel="0" collapsed="false">
      <c r="A36" s="398" t="s">
        <v>1475</v>
      </c>
      <c r="B36" s="399" t="s">
        <v>1421</v>
      </c>
      <c r="C36" s="400" t="s">
        <v>124</v>
      </c>
      <c r="D36" s="410" t="s">
        <v>125</v>
      </c>
      <c r="E36" s="411"/>
      <c r="F36" s="412" t="n">
        <v>1000</v>
      </c>
    </row>
    <row r="37" customFormat="false" ht="20.1" hidden="false" customHeight="true" outlineLevel="0" collapsed="false">
      <c r="A37" s="398" t="s">
        <v>1476</v>
      </c>
      <c r="B37" s="399" t="s">
        <v>1452</v>
      </c>
      <c r="C37" s="400" t="s">
        <v>124</v>
      </c>
      <c r="D37" s="410" t="s">
        <v>125</v>
      </c>
      <c r="E37" s="403"/>
      <c r="F37" s="412" t="n">
        <v>200</v>
      </c>
    </row>
    <row r="38" customFormat="false" ht="24" hidden="false" customHeight="true" outlineLevel="0" collapsed="false">
      <c r="A38" s="398" t="s">
        <v>1477</v>
      </c>
      <c r="B38" s="399" t="s">
        <v>1478</v>
      </c>
      <c r="C38" s="400" t="s">
        <v>124</v>
      </c>
      <c r="D38" s="413" t="s">
        <v>125</v>
      </c>
      <c r="E38" s="414"/>
      <c r="F38" s="403" t="n">
        <v>1500</v>
      </c>
    </row>
    <row r="39" customFormat="false" ht="24" hidden="false" customHeight="true" outlineLevel="0" collapsed="false">
      <c r="A39" s="398" t="s">
        <v>1479</v>
      </c>
      <c r="B39" s="399" t="s">
        <v>1421</v>
      </c>
      <c r="C39" s="400" t="s">
        <v>124</v>
      </c>
      <c r="D39" s="401" t="s">
        <v>125</v>
      </c>
      <c r="E39" s="414"/>
      <c r="F39" s="403" t="n">
        <v>1000</v>
      </c>
    </row>
    <row r="40" customFormat="false" ht="24" hidden="false" customHeight="true" outlineLevel="0" collapsed="false">
      <c r="A40" s="398" t="s">
        <v>1480</v>
      </c>
      <c r="B40" s="399" t="s">
        <v>1431</v>
      </c>
      <c r="C40" s="400" t="s">
        <v>124</v>
      </c>
      <c r="D40" s="415" t="s">
        <v>125</v>
      </c>
      <c r="E40" s="414"/>
      <c r="F40" s="403" t="n">
        <v>2356</v>
      </c>
    </row>
    <row r="41" customFormat="false" ht="22.5" hidden="false" customHeight="true" outlineLevel="0" collapsed="false">
      <c r="A41" s="398" t="s">
        <v>1481</v>
      </c>
      <c r="B41" s="399" t="s">
        <v>1482</v>
      </c>
      <c r="C41" s="400" t="s">
        <v>120</v>
      </c>
      <c r="D41" s="415" t="s">
        <v>121</v>
      </c>
      <c r="E41" s="414"/>
      <c r="F41" s="403" t="n">
        <v>999.2</v>
      </c>
    </row>
    <row r="42" customFormat="false" ht="20.1" hidden="false" customHeight="true" outlineLevel="0" collapsed="false">
      <c r="A42" s="398"/>
      <c r="B42" s="399"/>
      <c r="C42" s="416"/>
      <c r="D42" s="415"/>
      <c r="E42" s="402"/>
      <c r="F42" s="403"/>
    </row>
    <row r="43" customFormat="false" ht="20.1" hidden="false" customHeight="true" outlineLevel="0" collapsed="false">
      <c r="A43" s="417"/>
      <c r="B43" s="418"/>
      <c r="C43" s="416"/>
      <c r="D43" s="401"/>
      <c r="E43" s="402"/>
      <c r="F43" s="403"/>
    </row>
    <row r="44" customFormat="false" ht="20.1" hidden="false" customHeight="true" outlineLevel="0" collapsed="false">
      <c r="A44" s="419" t="s">
        <v>136</v>
      </c>
      <c r="B44" s="419"/>
      <c r="C44" s="419"/>
      <c r="D44" s="419"/>
      <c r="E44" s="420" t="n">
        <f aca="false">SUM(E5:E43)</f>
        <v>0</v>
      </c>
      <c r="F44" s="379" t="n">
        <f aca="false">SUM(F5:F43)</f>
        <v>32379.75</v>
      </c>
    </row>
    <row r="45" customFormat="false" ht="20.1" hidden="false" customHeight="true" outlineLevel="0" collapsed="false">
      <c r="A45" s="419" t="s">
        <v>137</v>
      </c>
      <c r="B45" s="419"/>
      <c r="C45" s="419"/>
      <c r="D45" s="419"/>
      <c r="E45" s="421" t="n">
        <f aca="false">E4-E44</f>
        <v>2100</v>
      </c>
      <c r="F45" s="422" t="n">
        <f aca="false">F4-F44</f>
        <v>-2235.86</v>
      </c>
    </row>
    <row r="47" customFormat="false" ht="20.1" hidden="false" customHeight="true" outlineLevel="0" collapsed="false">
      <c r="A47" s="363" t="s">
        <v>276</v>
      </c>
    </row>
    <row r="48" customFormat="false" ht="20.1" hidden="false" customHeight="true" outlineLevel="0" collapsed="false">
      <c r="A48" s="363" t="s">
        <v>198</v>
      </c>
    </row>
  </sheetData>
  <mergeCells count="7">
    <mergeCell ref="A2:F2"/>
    <mergeCell ref="A3:A4"/>
    <mergeCell ref="B3:B4"/>
    <mergeCell ref="C3:C4"/>
    <mergeCell ref="D3:D4"/>
    <mergeCell ref="A44:D44"/>
    <mergeCell ref="A45:D45"/>
  </mergeCells>
  <hyperlinks>
    <hyperlink ref="F1" location="Indice!A1" display="Índice"/>
  </hyperlinks>
  <printOptions headings="false" gridLines="false" gridLinesSet="true" horizontalCentered="false" verticalCentered="false"/>
  <pageMargins left="0.433333333333333" right="0.433333333333333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&amp;LUNIVERSIDADE FEDERAL DE SERGIPE_x005F_x000D_PRÓ-REITORIA DE PÓS-GRADUAÇÃO E PESQUISA</oddHeader>
    <oddFooter>&amp;L&amp;D&amp;R&amp;P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2.7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5"/>
  <sheetViews>
    <sheetView showFormulas="false" showGridLines="true" showRowColHeaders="true" showZeros="true" rightToLeft="false" tabSelected="false" showOutlineSymbols="true" defaultGridColor="true" view="normal" topLeftCell="A12" colorId="64" zoomScale="100" zoomScaleNormal="100" zoomScalePageLayoutView="100" workbookViewId="0">
      <selection pane="topLeft" activeCell="F18" activeCellId="0" sqref="F18"/>
    </sheetView>
  </sheetViews>
  <sheetFormatPr defaultColWidth="9.15625" defaultRowHeight="20.1" zeroHeight="false" outlineLevelRow="0" outlineLevelCol="0"/>
  <cols>
    <col collapsed="false" customWidth="true" hidden="false" outlineLevel="0" max="1" min="1" style="58" width="18.85"/>
    <col collapsed="false" customWidth="true" hidden="false" outlineLevel="0" max="2" min="2" style="17" width="41"/>
    <col collapsed="false" customWidth="true" hidden="false" outlineLevel="0" max="3" min="3" style="58" width="17.42"/>
    <col collapsed="false" customWidth="true" hidden="false" outlineLevel="0" max="4" min="4" style="58" width="28.99"/>
    <col collapsed="false" customWidth="true" hidden="false" outlineLevel="0" max="5" min="5" style="17" width="11.42"/>
    <col collapsed="false" customWidth="true" hidden="false" outlineLevel="0" max="6" min="6" style="17" width="12.42"/>
    <col collapsed="false" customWidth="false" hidden="false" outlineLevel="0" max="1024" min="7" style="17" width="9.14"/>
  </cols>
  <sheetData>
    <row r="1" customFormat="false" ht="20.1" hidden="false" customHeight="true" outlineLevel="0" collapsed="false">
      <c r="A1" s="60" t="s">
        <v>86</v>
      </c>
      <c r="B1" s="423" t="s">
        <v>85</v>
      </c>
      <c r="C1" s="423"/>
      <c r="D1" s="423"/>
      <c r="E1" s="423"/>
      <c r="F1" s="20" t="s">
        <v>111</v>
      </c>
    </row>
    <row r="2" customFormat="false" ht="20.1" hidden="false" customHeight="true" outlineLevel="0" collapsed="false">
      <c r="A2" s="64"/>
      <c r="B2" s="64"/>
      <c r="C2" s="64"/>
      <c r="D2" s="64"/>
      <c r="E2" s="64"/>
      <c r="F2" s="64"/>
    </row>
    <row r="3" customFormat="false" ht="20.1" hidden="false" customHeight="true" outlineLevel="0" collapsed="false">
      <c r="A3" s="65" t="s">
        <v>112</v>
      </c>
      <c r="B3" s="25" t="s">
        <v>113</v>
      </c>
      <c r="C3" s="26" t="s">
        <v>114</v>
      </c>
      <c r="D3" s="27" t="s">
        <v>115</v>
      </c>
      <c r="E3" s="27" t="s">
        <v>116</v>
      </c>
      <c r="F3" s="28" t="s">
        <v>117</v>
      </c>
    </row>
    <row r="4" customFormat="false" ht="20.1" hidden="false" customHeight="true" outlineLevel="0" collapsed="false">
      <c r="A4" s="65"/>
      <c r="B4" s="25"/>
      <c r="C4" s="26"/>
      <c r="D4" s="27"/>
      <c r="E4" s="74" t="n">
        <v>1550</v>
      </c>
      <c r="F4" s="29" t="n">
        <v>12320</v>
      </c>
    </row>
    <row r="5" customFormat="false" ht="20.1" hidden="false" customHeight="true" outlineLevel="0" collapsed="false">
      <c r="A5" s="30" t="s">
        <v>1483</v>
      </c>
      <c r="B5" s="140" t="s">
        <v>1484</v>
      </c>
      <c r="C5" s="32" t="s">
        <v>120</v>
      </c>
      <c r="D5" s="67" t="s">
        <v>121</v>
      </c>
      <c r="E5" s="74"/>
      <c r="F5" s="29" t="n">
        <v>817.24</v>
      </c>
    </row>
    <row r="6" customFormat="false" ht="20.1" hidden="false" customHeight="true" outlineLevel="0" collapsed="false">
      <c r="A6" s="30" t="s">
        <v>1485</v>
      </c>
      <c r="B6" s="140" t="s">
        <v>1484</v>
      </c>
      <c r="C6" s="32" t="s">
        <v>120</v>
      </c>
      <c r="D6" s="67" t="s">
        <v>121</v>
      </c>
      <c r="E6" s="74"/>
      <c r="F6" s="29" t="n">
        <v>1912.58</v>
      </c>
    </row>
    <row r="7" customFormat="false" ht="20.1" hidden="false" customHeight="true" outlineLevel="0" collapsed="false">
      <c r="A7" s="30" t="s">
        <v>1486</v>
      </c>
      <c r="B7" s="424" t="s">
        <v>1487</v>
      </c>
      <c r="C7" s="32" t="s">
        <v>141</v>
      </c>
      <c r="D7" s="67" t="s">
        <v>121</v>
      </c>
      <c r="E7" s="74"/>
      <c r="F7" s="29" t="n">
        <v>1493.9</v>
      </c>
    </row>
    <row r="8" customFormat="false" ht="20.1" hidden="false" customHeight="true" outlineLevel="0" collapsed="false">
      <c r="A8" s="38" t="s">
        <v>1488</v>
      </c>
      <c r="B8" s="359" t="s">
        <v>1489</v>
      </c>
      <c r="C8" s="40" t="s">
        <v>116</v>
      </c>
      <c r="D8" s="96" t="s">
        <v>125</v>
      </c>
      <c r="E8" s="154" t="n">
        <v>1550</v>
      </c>
      <c r="F8" s="37"/>
    </row>
    <row r="9" customFormat="false" ht="20.1" hidden="false" customHeight="true" outlineLevel="0" collapsed="false">
      <c r="A9" s="38" t="s">
        <v>1490</v>
      </c>
      <c r="B9" s="359" t="s">
        <v>1491</v>
      </c>
      <c r="C9" s="40" t="s">
        <v>124</v>
      </c>
      <c r="D9" s="96" t="s">
        <v>125</v>
      </c>
      <c r="E9" s="154"/>
      <c r="F9" s="37" t="n">
        <v>600</v>
      </c>
    </row>
    <row r="10" customFormat="false" ht="20.1" hidden="false" customHeight="true" outlineLevel="0" collapsed="false">
      <c r="A10" s="38" t="s">
        <v>1492</v>
      </c>
      <c r="B10" s="359" t="s">
        <v>1493</v>
      </c>
      <c r="C10" s="40" t="s">
        <v>124</v>
      </c>
      <c r="D10" s="96" t="s">
        <v>125</v>
      </c>
      <c r="E10" s="154"/>
      <c r="F10" s="37" t="n">
        <v>791.45</v>
      </c>
    </row>
    <row r="11" customFormat="false" ht="20.1" hidden="false" customHeight="true" outlineLevel="0" collapsed="false">
      <c r="A11" s="38" t="s">
        <v>1494</v>
      </c>
      <c r="B11" s="359" t="s">
        <v>1495</v>
      </c>
      <c r="C11" s="40" t="s">
        <v>124</v>
      </c>
      <c r="D11" s="96" t="s">
        <v>125</v>
      </c>
      <c r="E11" s="154"/>
      <c r="F11" s="37" t="n">
        <v>700</v>
      </c>
    </row>
    <row r="12" customFormat="false" ht="20.1" hidden="false" customHeight="true" outlineLevel="0" collapsed="false">
      <c r="A12" s="38" t="s">
        <v>1496</v>
      </c>
      <c r="B12" s="359" t="s">
        <v>1497</v>
      </c>
      <c r="C12" s="40" t="s">
        <v>124</v>
      </c>
      <c r="D12" s="96" t="s">
        <v>125</v>
      </c>
      <c r="E12" s="154"/>
      <c r="F12" s="37" t="n">
        <v>1300</v>
      </c>
    </row>
    <row r="13" customFormat="false" ht="20.1" hidden="false" customHeight="true" outlineLevel="0" collapsed="false">
      <c r="A13" s="38" t="s">
        <v>1498</v>
      </c>
      <c r="B13" s="359" t="s">
        <v>1499</v>
      </c>
      <c r="C13" s="40" t="s">
        <v>132</v>
      </c>
      <c r="D13" s="96" t="s">
        <v>133</v>
      </c>
      <c r="E13" s="154"/>
      <c r="F13" s="37" t="n">
        <v>600</v>
      </c>
    </row>
    <row r="14" customFormat="false" ht="20.1" hidden="false" customHeight="true" outlineLevel="0" collapsed="false">
      <c r="A14" s="38" t="s">
        <v>1500</v>
      </c>
      <c r="B14" s="359" t="s">
        <v>1489</v>
      </c>
      <c r="C14" s="40" t="s">
        <v>116</v>
      </c>
      <c r="D14" s="96" t="s">
        <v>125</v>
      </c>
      <c r="E14" s="154"/>
      <c r="F14" s="37" t="n">
        <v>791.45</v>
      </c>
    </row>
    <row r="15" customFormat="false" ht="20.1" hidden="false" customHeight="true" outlineLevel="0" collapsed="false">
      <c r="A15" s="38" t="s">
        <v>1501</v>
      </c>
      <c r="B15" s="359" t="s">
        <v>1495</v>
      </c>
      <c r="C15" s="40" t="s">
        <v>124</v>
      </c>
      <c r="D15" s="96" t="s">
        <v>125</v>
      </c>
      <c r="E15" s="154"/>
      <c r="F15" s="37" t="n">
        <v>1200</v>
      </c>
    </row>
    <row r="16" customFormat="false" ht="20.1" hidden="false" customHeight="true" outlineLevel="0" collapsed="false">
      <c r="A16" s="38" t="s">
        <v>1502</v>
      </c>
      <c r="B16" s="359" t="s">
        <v>1503</v>
      </c>
      <c r="C16" s="40" t="s">
        <v>132</v>
      </c>
      <c r="D16" s="96" t="s">
        <v>133</v>
      </c>
      <c r="E16" s="154"/>
      <c r="F16" s="37" t="n">
        <v>500</v>
      </c>
    </row>
    <row r="17" customFormat="false" ht="20.1" hidden="false" customHeight="true" outlineLevel="0" collapsed="false">
      <c r="A17" s="38" t="s">
        <v>1504</v>
      </c>
      <c r="B17" s="359" t="s">
        <v>951</v>
      </c>
      <c r="C17" s="40" t="s">
        <v>314</v>
      </c>
      <c r="D17" s="96" t="s">
        <v>315</v>
      </c>
      <c r="E17" s="154"/>
      <c r="F17" s="37" t="n">
        <v>535.22</v>
      </c>
    </row>
    <row r="18" customFormat="false" ht="20.1" hidden="false" customHeight="true" outlineLevel="0" collapsed="false">
      <c r="A18" s="38"/>
      <c r="B18" s="359"/>
      <c r="C18" s="40"/>
      <c r="D18" s="96"/>
      <c r="E18" s="154"/>
      <c r="F18" s="37"/>
    </row>
    <row r="19" s="17" customFormat="true" ht="20.1" hidden="false" customHeight="true" outlineLevel="0" collapsed="false">
      <c r="A19" s="38"/>
      <c r="B19" s="359"/>
      <c r="C19" s="40"/>
      <c r="E19" s="154"/>
      <c r="F19" s="37"/>
    </row>
    <row r="20" customFormat="false" ht="20.1" hidden="false" customHeight="true" outlineLevel="0" collapsed="false">
      <c r="A20" s="38"/>
      <c r="B20" s="359"/>
      <c r="C20" s="40"/>
      <c r="D20" s="96"/>
      <c r="E20" s="154"/>
      <c r="F20" s="37"/>
    </row>
    <row r="21" customFormat="false" ht="20.1" hidden="false" customHeight="true" outlineLevel="0" collapsed="false">
      <c r="A21" s="77" t="s">
        <v>136</v>
      </c>
      <c r="B21" s="77"/>
      <c r="C21" s="77"/>
      <c r="D21" s="77"/>
      <c r="E21" s="186" t="n">
        <f aca="false">SUM(E5:E20)</f>
        <v>1550</v>
      </c>
      <c r="F21" s="29" t="n">
        <f aca="false">SUM(F5:F20)</f>
        <v>11241.84</v>
      </c>
    </row>
    <row r="22" customFormat="false" ht="20.1" hidden="false" customHeight="true" outlineLevel="0" collapsed="false">
      <c r="A22" s="77" t="s">
        <v>137</v>
      </c>
      <c r="B22" s="77"/>
      <c r="C22" s="77"/>
      <c r="D22" s="77"/>
      <c r="E22" s="100" t="n">
        <f aca="false">E4-E21</f>
        <v>0</v>
      </c>
      <c r="F22" s="78" t="n">
        <f aca="false">F4-F21</f>
        <v>1078.16</v>
      </c>
    </row>
    <row r="23" customFormat="false" ht="20.1" hidden="false" customHeight="true" outlineLevel="0" collapsed="false">
      <c r="B23" s="425"/>
    </row>
    <row r="24" customFormat="false" ht="20.1" hidden="false" customHeight="true" outlineLevel="0" collapsed="false">
      <c r="A24" s="58" t="s">
        <v>276</v>
      </c>
      <c r="B24" s="425"/>
    </row>
    <row r="25" customFormat="false" ht="20.1" hidden="false" customHeight="true" outlineLevel="0" collapsed="false">
      <c r="A25" s="58" t="s">
        <v>198</v>
      </c>
    </row>
  </sheetData>
  <mergeCells count="8">
    <mergeCell ref="B1:E1"/>
    <mergeCell ref="A2:F2"/>
    <mergeCell ref="A3:A4"/>
    <mergeCell ref="B3:B4"/>
    <mergeCell ref="C3:C4"/>
    <mergeCell ref="D3:D4"/>
    <mergeCell ref="A21:D21"/>
    <mergeCell ref="A22:D22"/>
  </mergeCells>
  <hyperlinks>
    <hyperlink ref="F1" location="Indice!A1" display="Índice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9.15625" defaultRowHeight="20.1" zeroHeight="false" outlineLevelRow="0" outlineLevelCol="0"/>
  <cols>
    <col collapsed="false" customWidth="true" hidden="false" outlineLevel="0" max="1" min="1" style="17" width="18.29"/>
    <col collapsed="false" customWidth="true" hidden="false" outlineLevel="0" max="2" min="2" style="17" width="41"/>
    <col collapsed="false" customWidth="true" hidden="false" outlineLevel="0" max="3" min="3" style="17" width="16.29"/>
    <col collapsed="false" customWidth="true" hidden="false" outlineLevel="0" max="4" min="4" style="17" width="25.71"/>
    <col collapsed="false" customWidth="true" hidden="false" outlineLevel="0" max="5" min="5" style="17" width="12.42"/>
    <col collapsed="false" customWidth="true" hidden="false" outlineLevel="0" max="6" min="6" style="17" width="13.14"/>
    <col collapsed="false" customWidth="false" hidden="false" outlineLevel="0" max="1024" min="7" style="17" width="9.14"/>
  </cols>
  <sheetData>
    <row r="1" customFormat="false" ht="20.1" hidden="false" customHeight="true" outlineLevel="0" collapsed="false">
      <c r="A1" s="60" t="s">
        <v>88</v>
      </c>
      <c r="B1" s="200" t="s">
        <v>87</v>
      </c>
      <c r="C1" s="201"/>
      <c r="D1" s="201"/>
      <c r="E1" s="202"/>
      <c r="F1" s="20" t="s">
        <v>111</v>
      </c>
    </row>
    <row r="2" customFormat="false" ht="20.1" hidden="false" customHeight="true" outlineLevel="0" collapsed="false">
      <c r="A2" s="64"/>
      <c r="B2" s="64"/>
      <c r="C2" s="64"/>
      <c r="D2" s="64"/>
      <c r="E2" s="64"/>
      <c r="F2" s="64"/>
    </row>
    <row r="3" customFormat="false" ht="20.1" hidden="false" customHeight="true" outlineLevel="0" collapsed="false">
      <c r="A3" s="65" t="s">
        <v>112</v>
      </c>
      <c r="B3" s="25" t="s">
        <v>113</v>
      </c>
      <c r="C3" s="26" t="s">
        <v>114</v>
      </c>
      <c r="D3" s="25" t="s">
        <v>115</v>
      </c>
      <c r="E3" s="27" t="s">
        <v>116</v>
      </c>
      <c r="F3" s="28" t="s">
        <v>117</v>
      </c>
    </row>
    <row r="4" customFormat="false" ht="20.1" hidden="false" customHeight="true" outlineLevel="0" collapsed="false">
      <c r="A4" s="65"/>
      <c r="B4" s="25"/>
      <c r="C4" s="26"/>
      <c r="D4" s="25"/>
      <c r="E4" s="74" t="n">
        <v>1200</v>
      </c>
      <c r="F4" s="29" t="n">
        <v>8750.5</v>
      </c>
    </row>
    <row r="5" customFormat="false" ht="20.1" hidden="false" customHeight="true" outlineLevel="0" collapsed="false">
      <c r="A5" s="30" t="s">
        <v>1505</v>
      </c>
      <c r="B5" s="31" t="s">
        <v>1506</v>
      </c>
      <c r="C5" s="32" t="s">
        <v>120</v>
      </c>
      <c r="D5" s="67" t="s">
        <v>121</v>
      </c>
      <c r="E5" s="74"/>
      <c r="F5" s="29" t="n">
        <v>1161.7</v>
      </c>
    </row>
    <row r="6" customFormat="false" ht="20.1" hidden="false" customHeight="true" outlineLevel="0" collapsed="false">
      <c r="A6" s="30" t="s">
        <v>1507</v>
      </c>
      <c r="B6" s="31" t="s">
        <v>1508</v>
      </c>
      <c r="C6" s="32" t="s">
        <v>141</v>
      </c>
      <c r="D6" s="67" t="s">
        <v>121</v>
      </c>
      <c r="E6" s="74"/>
      <c r="F6" s="29" t="n">
        <v>596.5</v>
      </c>
    </row>
    <row r="7" customFormat="false" ht="20.1" hidden="false" customHeight="true" outlineLevel="0" collapsed="false">
      <c r="A7" s="38" t="s">
        <v>1509</v>
      </c>
      <c r="B7" s="39" t="s">
        <v>1510</v>
      </c>
      <c r="C7" s="40" t="s">
        <v>132</v>
      </c>
      <c r="D7" s="96" t="s">
        <v>133</v>
      </c>
      <c r="E7" s="154"/>
      <c r="F7" s="37" t="n">
        <v>180</v>
      </c>
    </row>
    <row r="8" customFormat="false" ht="20.1" hidden="false" customHeight="true" outlineLevel="0" collapsed="false">
      <c r="A8" s="38" t="s">
        <v>1511</v>
      </c>
      <c r="B8" s="39" t="s">
        <v>1512</v>
      </c>
      <c r="C8" s="40" t="s">
        <v>132</v>
      </c>
      <c r="D8" s="96" t="s">
        <v>133</v>
      </c>
      <c r="E8" s="154"/>
      <c r="F8" s="37" t="n">
        <v>180</v>
      </c>
    </row>
    <row r="9" customFormat="false" ht="20.1" hidden="false" customHeight="true" outlineLevel="0" collapsed="false">
      <c r="A9" s="38" t="s">
        <v>1513</v>
      </c>
      <c r="B9" s="39" t="s">
        <v>1514</v>
      </c>
      <c r="C9" s="40" t="s">
        <v>132</v>
      </c>
      <c r="D9" s="96" t="s">
        <v>133</v>
      </c>
      <c r="E9" s="154"/>
      <c r="F9" s="37" t="n">
        <v>379</v>
      </c>
    </row>
    <row r="10" customFormat="false" ht="20.1" hidden="false" customHeight="true" outlineLevel="0" collapsed="false">
      <c r="A10" s="38" t="s">
        <v>1515</v>
      </c>
      <c r="B10" s="39" t="s">
        <v>1506</v>
      </c>
      <c r="C10" s="40" t="s">
        <v>124</v>
      </c>
      <c r="D10" s="96" t="s">
        <v>125</v>
      </c>
      <c r="E10" s="154"/>
      <c r="F10" s="37" t="n">
        <v>416.9</v>
      </c>
    </row>
    <row r="11" customFormat="false" ht="20.1" hidden="false" customHeight="true" outlineLevel="0" collapsed="false">
      <c r="A11" s="38" t="s">
        <v>1516</v>
      </c>
      <c r="B11" s="39" t="s">
        <v>1517</v>
      </c>
      <c r="C11" s="40" t="s">
        <v>124</v>
      </c>
      <c r="D11" s="96" t="s">
        <v>125</v>
      </c>
      <c r="E11" s="154"/>
      <c r="F11" s="37" t="n">
        <v>416.9</v>
      </c>
    </row>
    <row r="12" customFormat="false" ht="20.1" hidden="false" customHeight="true" outlineLevel="0" collapsed="false">
      <c r="A12" s="38" t="s">
        <v>1518</v>
      </c>
      <c r="B12" s="39" t="s">
        <v>1519</v>
      </c>
      <c r="C12" s="40" t="s">
        <v>124</v>
      </c>
      <c r="D12" s="96" t="s">
        <v>125</v>
      </c>
      <c r="E12" s="154"/>
      <c r="F12" s="37" t="n">
        <v>416.9</v>
      </c>
    </row>
    <row r="13" customFormat="false" ht="20.1" hidden="false" customHeight="true" outlineLevel="0" collapsed="false">
      <c r="A13" s="38" t="s">
        <v>1520</v>
      </c>
      <c r="B13" s="39" t="s">
        <v>1521</v>
      </c>
      <c r="C13" s="40" t="s">
        <v>132</v>
      </c>
      <c r="D13" s="96" t="s">
        <v>133</v>
      </c>
      <c r="E13" s="154"/>
      <c r="F13" s="37" t="n">
        <v>180</v>
      </c>
    </row>
    <row r="14" customFormat="false" ht="20.1" hidden="false" customHeight="true" outlineLevel="0" collapsed="false">
      <c r="A14" s="38" t="s">
        <v>1522</v>
      </c>
      <c r="B14" s="39" t="s">
        <v>1523</v>
      </c>
      <c r="C14" s="40" t="s">
        <v>132</v>
      </c>
      <c r="D14" s="96" t="s">
        <v>133</v>
      </c>
      <c r="E14" s="154"/>
      <c r="F14" s="37" t="n">
        <v>180</v>
      </c>
    </row>
    <row r="15" customFormat="false" ht="20.1" hidden="false" customHeight="true" outlineLevel="0" collapsed="false">
      <c r="A15" s="38" t="s">
        <v>1524</v>
      </c>
      <c r="B15" s="39" t="s">
        <v>1525</v>
      </c>
      <c r="C15" s="40" t="s">
        <v>132</v>
      </c>
      <c r="D15" s="96" t="s">
        <v>133</v>
      </c>
      <c r="E15" s="154"/>
      <c r="F15" s="37" t="n">
        <v>180</v>
      </c>
    </row>
    <row r="16" customFormat="false" ht="20.1" hidden="false" customHeight="true" outlineLevel="0" collapsed="false">
      <c r="A16" s="38" t="s">
        <v>1526</v>
      </c>
      <c r="B16" s="39" t="s">
        <v>1527</v>
      </c>
      <c r="C16" s="40" t="s">
        <v>132</v>
      </c>
      <c r="D16" s="96" t="s">
        <v>133</v>
      </c>
      <c r="E16" s="154"/>
      <c r="F16" s="37" t="n">
        <v>180</v>
      </c>
    </row>
    <row r="17" customFormat="false" ht="20.1" hidden="false" customHeight="true" outlineLevel="0" collapsed="false">
      <c r="A17" s="38" t="s">
        <v>1528</v>
      </c>
      <c r="B17" s="39" t="s">
        <v>1529</v>
      </c>
      <c r="C17" s="40" t="s">
        <v>132</v>
      </c>
      <c r="D17" s="96" t="s">
        <v>133</v>
      </c>
      <c r="E17" s="154"/>
      <c r="F17" s="37" t="n">
        <v>180</v>
      </c>
    </row>
    <row r="18" customFormat="false" ht="20.1" hidden="false" customHeight="true" outlineLevel="0" collapsed="false">
      <c r="A18" s="38" t="s">
        <v>1530</v>
      </c>
      <c r="B18" s="39" t="s">
        <v>1531</v>
      </c>
      <c r="C18" s="40" t="s">
        <v>132</v>
      </c>
      <c r="D18" s="96" t="s">
        <v>133</v>
      </c>
      <c r="E18" s="154"/>
      <c r="F18" s="37" t="n">
        <v>180</v>
      </c>
    </row>
    <row r="19" customFormat="false" ht="20.1" hidden="false" customHeight="true" outlineLevel="0" collapsed="false">
      <c r="A19" s="38" t="s">
        <v>1532</v>
      </c>
      <c r="B19" s="39" t="s">
        <v>1533</v>
      </c>
      <c r="C19" s="40" t="s">
        <v>132</v>
      </c>
      <c r="D19" s="96" t="s">
        <v>133</v>
      </c>
      <c r="E19" s="154"/>
      <c r="F19" s="37" t="n">
        <v>225</v>
      </c>
    </row>
    <row r="20" customFormat="false" ht="20.1" hidden="false" customHeight="true" outlineLevel="0" collapsed="false">
      <c r="A20" s="38" t="s">
        <v>1534</v>
      </c>
      <c r="B20" s="39" t="s">
        <v>1535</v>
      </c>
      <c r="C20" s="40" t="s">
        <v>132</v>
      </c>
      <c r="D20" s="96" t="s">
        <v>133</v>
      </c>
      <c r="E20" s="154"/>
      <c r="F20" s="37" t="n">
        <v>170</v>
      </c>
    </row>
    <row r="21" customFormat="false" ht="20.1" hidden="false" customHeight="true" outlineLevel="0" collapsed="false">
      <c r="A21" s="38" t="s">
        <v>1536</v>
      </c>
      <c r="B21" s="39" t="s">
        <v>1506</v>
      </c>
      <c r="C21" s="40" t="s">
        <v>120</v>
      </c>
      <c r="D21" s="96" t="s">
        <v>121</v>
      </c>
      <c r="E21" s="154"/>
      <c r="F21" s="37" t="n">
        <v>979.22</v>
      </c>
    </row>
    <row r="22" customFormat="false" ht="20.1" hidden="false" customHeight="true" outlineLevel="0" collapsed="false">
      <c r="A22" s="38" t="s">
        <v>1537</v>
      </c>
      <c r="B22" s="39" t="s">
        <v>1506</v>
      </c>
      <c r="C22" s="40" t="s">
        <v>120</v>
      </c>
      <c r="D22" s="96" t="s">
        <v>121</v>
      </c>
      <c r="E22" s="154"/>
      <c r="F22" s="37" t="n">
        <v>1845.74</v>
      </c>
    </row>
    <row r="23" customFormat="false" ht="20.1" hidden="false" customHeight="true" outlineLevel="0" collapsed="false">
      <c r="A23" s="38" t="s">
        <v>1538</v>
      </c>
      <c r="B23" s="39" t="s">
        <v>1506</v>
      </c>
      <c r="C23" s="40" t="s">
        <v>120</v>
      </c>
      <c r="D23" s="96" t="s">
        <v>121</v>
      </c>
      <c r="E23" s="154"/>
      <c r="F23" s="37" t="n">
        <v>563.54</v>
      </c>
    </row>
    <row r="24" customFormat="false" ht="20.1" hidden="false" customHeight="true" outlineLevel="0" collapsed="false">
      <c r="A24" s="38"/>
      <c r="B24" s="39"/>
      <c r="C24" s="40"/>
      <c r="D24" s="96"/>
      <c r="E24" s="154"/>
      <c r="F24" s="37"/>
    </row>
    <row r="25" customFormat="false" ht="20.1" hidden="false" customHeight="true" outlineLevel="0" collapsed="false">
      <c r="A25" s="43"/>
      <c r="B25" s="39"/>
      <c r="C25" s="40"/>
      <c r="D25" s="96"/>
      <c r="E25" s="97"/>
      <c r="F25" s="56"/>
    </row>
    <row r="26" customFormat="false" ht="20.1" hidden="false" customHeight="true" outlineLevel="0" collapsed="false">
      <c r="A26" s="77" t="s">
        <v>136</v>
      </c>
      <c r="B26" s="77"/>
      <c r="C26" s="77"/>
      <c r="D26" s="77"/>
      <c r="E26" s="186" t="n">
        <f aca="false">SUM(E5:E25)</f>
        <v>0</v>
      </c>
      <c r="F26" s="29" t="n">
        <f aca="false">SUM(F5:F25)</f>
        <v>8611.4</v>
      </c>
    </row>
    <row r="27" customFormat="false" ht="20.1" hidden="false" customHeight="true" outlineLevel="0" collapsed="false">
      <c r="A27" s="77" t="s">
        <v>137</v>
      </c>
      <c r="B27" s="77"/>
      <c r="C27" s="77"/>
      <c r="D27" s="77"/>
      <c r="E27" s="78" t="n">
        <f aca="false">E4-E26</f>
        <v>1200</v>
      </c>
      <c r="F27" s="250" t="n">
        <f aca="false">F4-F26</f>
        <v>139.1</v>
      </c>
    </row>
    <row r="28" customFormat="false" ht="20.1" hidden="false" customHeight="true" outlineLevel="0" collapsed="false">
      <c r="A28" s="58"/>
      <c r="B28" s="59"/>
      <c r="C28" s="58"/>
      <c r="D28" s="58"/>
    </row>
    <row r="29" customFormat="false" ht="20.1" hidden="false" customHeight="true" outlineLevel="0" collapsed="false">
      <c r="A29" s="58" t="s">
        <v>276</v>
      </c>
      <c r="B29" s="59"/>
      <c r="C29" s="58"/>
      <c r="D29" s="58"/>
    </row>
    <row r="30" customFormat="false" ht="20.1" hidden="false" customHeight="true" outlineLevel="0" collapsed="false">
      <c r="A30" s="58" t="s">
        <v>198</v>
      </c>
      <c r="B30" s="59"/>
      <c r="C30" s="58"/>
      <c r="D30" s="58"/>
    </row>
  </sheetData>
  <mergeCells count="7">
    <mergeCell ref="A2:F2"/>
    <mergeCell ref="A3:A4"/>
    <mergeCell ref="B3:B4"/>
    <mergeCell ref="C3:C4"/>
    <mergeCell ref="D3:D4"/>
    <mergeCell ref="A26:D26"/>
    <mergeCell ref="A27:D27"/>
  </mergeCells>
  <hyperlinks>
    <hyperlink ref="F1" location="Indice!A1" display="Índice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9.15625" defaultRowHeight="20.1" zeroHeight="false" outlineLevelRow="0" outlineLevelCol="0"/>
  <cols>
    <col collapsed="false" customWidth="true" hidden="false" outlineLevel="0" max="1" min="1" style="58" width="19.14"/>
    <col collapsed="false" customWidth="true" hidden="false" outlineLevel="0" max="2" min="2" style="59" width="39.14"/>
    <col collapsed="false" customWidth="true" hidden="false" outlineLevel="0" max="3" min="3" style="58" width="15.15"/>
    <col collapsed="false" customWidth="true" hidden="false" outlineLevel="0" max="4" min="4" style="58" width="27.42"/>
    <col collapsed="false" customWidth="true" hidden="false" outlineLevel="0" max="5" min="5" style="17" width="11.71"/>
    <col collapsed="false" customWidth="true" hidden="false" outlineLevel="0" max="6" min="6" style="426" width="13.7"/>
    <col collapsed="false" customWidth="false" hidden="false" outlineLevel="0" max="1024" min="7" style="17" width="9.14"/>
  </cols>
  <sheetData>
    <row r="1" customFormat="false" ht="20.1" hidden="false" customHeight="true" outlineLevel="0" collapsed="false">
      <c r="A1" s="60" t="s">
        <v>90</v>
      </c>
      <c r="B1" s="61" t="s">
        <v>89</v>
      </c>
      <c r="C1" s="62"/>
      <c r="D1" s="62"/>
      <c r="F1" s="63" t="s">
        <v>111</v>
      </c>
    </row>
    <row r="2" customFormat="false" ht="20.1" hidden="false" customHeight="true" outlineLevel="0" collapsed="false">
      <c r="A2" s="64"/>
      <c r="B2" s="64"/>
      <c r="C2" s="64"/>
      <c r="D2" s="64"/>
      <c r="E2" s="64"/>
      <c r="F2" s="64"/>
    </row>
    <row r="3" customFormat="false" ht="20.1" hidden="false" customHeight="true" outlineLevel="0" collapsed="false">
      <c r="A3" s="65" t="s">
        <v>112</v>
      </c>
      <c r="B3" s="25" t="s">
        <v>113</v>
      </c>
      <c r="C3" s="26" t="s">
        <v>114</v>
      </c>
      <c r="D3" s="25" t="s">
        <v>115</v>
      </c>
      <c r="E3" s="27" t="s">
        <v>116</v>
      </c>
      <c r="F3" s="28" t="s">
        <v>117</v>
      </c>
    </row>
    <row r="4" customFormat="false" ht="20.1" hidden="false" customHeight="true" outlineLevel="0" collapsed="false">
      <c r="A4" s="65"/>
      <c r="B4" s="25"/>
      <c r="C4" s="26"/>
      <c r="D4" s="25"/>
      <c r="E4" s="427" t="n">
        <v>2100</v>
      </c>
      <c r="F4" s="29" t="n">
        <v>36429.86</v>
      </c>
    </row>
    <row r="5" customFormat="false" ht="20.1" hidden="false" customHeight="true" outlineLevel="0" collapsed="false">
      <c r="A5" s="30" t="s">
        <v>1539</v>
      </c>
      <c r="B5" s="31" t="s">
        <v>1540</v>
      </c>
      <c r="C5" s="32" t="s">
        <v>120</v>
      </c>
      <c r="D5" s="67" t="s">
        <v>121</v>
      </c>
      <c r="E5" s="427"/>
      <c r="F5" s="29" t="n">
        <v>713.82</v>
      </c>
    </row>
    <row r="6" customFormat="false" ht="20.1" hidden="false" customHeight="true" outlineLevel="0" collapsed="false">
      <c r="A6" s="30" t="s">
        <v>1541</v>
      </c>
      <c r="B6" s="31" t="s">
        <v>1542</v>
      </c>
      <c r="C6" s="32" t="s">
        <v>120</v>
      </c>
      <c r="D6" s="67" t="s">
        <v>121</v>
      </c>
      <c r="E6" s="427"/>
      <c r="F6" s="29" t="n">
        <v>713.82</v>
      </c>
    </row>
    <row r="7" customFormat="false" ht="20.1" hidden="false" customHeight="true" outlineLevel="0" collapsed="false">
      <c r="A7" s="30" t="s">
        <v>1543</v>
      </c>
      <c r="B7" s="31" t="s">
        <v>1544</v>
      </c>
      <c r="C7" s="32" t="s">
        <v>120</v>
      </c>
      <c r="D7" s="67" t="s">
        <v>121</v>
      </c>
      <c r="E7" s="427"/>
      <c r="F7" s="29" t="n">
        <v>1324.9</v>
      </c>
    </row>
    <row r="8" s="76" customFormat="true" ht="20.1" hidden="false" customHeight="true" outlineLevel="0" collapsed="false">
      <c r="A8" s="68" t="s">
        <v>1545</v>
      </c>
      <c r="B8" s="69" t="s">
        <v>1542</v>
      </c>
      <c r="C8" s="428" t="s">
        <v>897</v>
      </c>
      <c r="D8" s="429" t="s">
        <v>125</v>
      </c>
      <c r="E8" s="430"/>
      <c r="F8" s="29" t="n">
        <v>770</v>
      </c>
    </row>
    <row r="9" customFormat="false" ht="20.1" hidden="false" customHeight="true" outlineLevel="0" collapsed="false">
      <c r="A9" s="72" t="s">
        <v>1546</v>
      </c>
      <c r="B9" s="70" t="s">
        <v>1540</v>
      </c>
      <c r="C9" s="156" t="s">
        <v>897</v>
      </c>
      <c r="D9" s="157" t="s">
        <v>125</v>
      </c>
      <c r="E9" s="431"/>
      <c r="F9" s="29" t="n">
        <v>770</v>
      </c>
    </row>
    <row r="10" customFormat="false" ht="20.1" hidden="false" customHeight="true" outlineLevel="0" collapsed="false">
      <c r="A10" s="72" t="s">
        <v>1547</v>
      </c>
      <c r="B10" s="70" t="s">
        <v>1548</v>
      </c>
      <c r="C10" s="156" t="s">
        <v>897</v>
      </c>
      <c r="D10" s="157" t="s">
        <v>125</v>
      </c>
      <c r="E10" s="431"/>
      <c r="F10" s="29" t="n">
        <v>2000</v>
      </c>
    </row>
    <row r="11" customFormat="false" ht="20.1" hidden="false" customHeight="true" outlineLevel="0" collapsed="false">
      <c r="A11" s="296" t="s">
        <v>1549</v>
      </c>
      <c r="B11" s="432" t="s">
        <v>293</v>
      </c>
      <c r="C11" s="296" t="s">
        <v>897</v>
      </c>
      <c r="D11" s="296" t="s">
        <v>125</v>
      </c>
      <c r="E11" s="74"/>
      <c r="F11" s="29" t="n">
        <v>400</v>
      </c>
    </row>
    <row r="12" customFormat="false" ht="20.1" hidden="false" customHeight="true" outlineLevel="0" collapsed="false">
      <c r="A12" s="296" t="s">
        <v>1550</v>
      </c>
      <c r="B12" s="432" t="s">
        <v>293</v>
      </c>
      <c r="C12" s="296" t="s">
        <v>897</v>
      </c>
      <c r="D12" s="296" t="s">
        <v>125</v>
      </c>
      <c r="E12" s="74"/>
      <c r="F12" s="29" t="n">
        <v>600</v>
      </c>
    </row>
    <row r="13" customFormat="false" ht="20.1" hidden="false" customHeight="true" outlineLevel="0" collapsed="false">
      <c r="A13" s="433" t="s">
        <v>1551</v>
      </c>
      <c r="B13" s="434" t="s">
        <v>1552</v>
      </c>
      <c r="C13" s="433" t="s">
        <v>132</v>
      </c>
      <c r="D13" s="433" t="s">
        <v>133</v>
      </c>
      <c r="E13" s="88"/>
      <c r="F13" s="29" t="n">
        <v>1000</v>
      </c>
    </row>
    <row r="14" customFormat="false" ht="20.1" hidden="false" customHeight="true" outlineLevel="0" collapsed="false">
      <c r="A14" s="297" t="s">
        <v>1553</v>
      </c>
      <c r="B14" s="315" t="s">
        <v>1554</v>
      </c>
      <c r="C14" s="297" t="s">
        <v>132</v>
      </c>
      <c r="D14" s="297" t="s">
        <v>133</v>
      </c>
      <c r="E14" s="186"/>
      <c r="F14" s="29" t="n">
        <v>1000</v>
      </c>
    </row>
    <row r="15" customFormat="false" ht="20.1" hidden="false" customHeight="true" outlineLevel="0" collapsed="false">
      <c r="A15" s="297" t="s">
        <v>1555</v>
      </c>
      <c r="B15" s="315" t="s">
        <v>1556</v>
      </c>
      <c r="C15" s="297" t="s">
        <v>132</v>
      </c>
      <c r="D15" s="297" t="s">
        <v>133</v>
      </c>
      <c r="E15" s="186"/>
      <c r="F15" s="29" t="n">
        <v>1000</v>
      </c>
    </row>
    <row r="16" customFormat="false" ht="20.1" hidden="false" customHeight="true" outlineLevel="0" collapsed="false">
      <c r="A16" s="297" t="s">
        <v>1557</v>
      </c>
      <c r="B16" s="315" t="s">
        <v>1558</v>
      </c>
      <c r="C16" s="297" t="s">
        <v>132</v>
      </c>
      <c r="D16" s="297" t="s">
        <v>133</v>
      </c>
      <c r="E16" s="186"/>
      <c r="F16" s="29" t="n">
        <v>1000</v>
      </c>
    </row>
    <row r="17" customFormat="false" ht="20.1" hidden="false" customHeight="true" outlineLevel="0" collapsed="false">
      <c r="A17" s="297" t="s">
        <v>1559</v>
      </c>
      <c r="B17" s="315" t="s">
        <v>1560</v>
      </c>
      <c r="C17" s="297" t="s">
        <v>132</v>
      </c>
      <c r="D17" s="297" t="s">
        <v>133</v>
      </c>
      <c r="E17" s="186"/>
      <c r="F17" s="29" t="n">
        <v>1000</v>
      </c>
    </row>
    <row r="18" customFormat="false" ht="20.1" hidden="false" customHeight="true" outlineLevel="0" collapsed="false">
      <c r="A18" s="297" t="s">
        <v>1561</v>
      </c>
      <c r="B18" s="315" t="s">
        <v>1562</v>
      </c>
      <c r="C18" s="297" t="s">
        <v>132</v>
      </c>
      <c r="D18" s="297" t="s">
        <v>133</v>
      </c>
      <c r="E18" s="186"/>
      <c r="F18" s="29" t="n">
        <v>855.69</v>
      </c>
    </row>
    <row r="19" customFormat="false" ht="20.1" hidden="false" customHeight="true" outlineLevel="0" collapsed="false">
      <c r="A19" s="297" t="s">
        <v>1563</v>
      </c>
      <c r="B19" s="315" t="s">
        <v>1564</v>
      </c>
      <c r="C19" s="297" t="s">
        <v>132</v>
      </c>
      <c r="D19" s="297" t="s">
        <v>133</v>
      </c>
      <c r="E19" s="186"/>
      <c r="F19" s="29" t="n">
        <v>1000</v>
      </c>
    </row>
    <row r="20" customFormat="false" ht="20.1" hidden="false" customHeight="true" outlineLevel="0" collapsed="false">
      <c r="A20" s="297" t="s">
        <v>1565</v>
      </c>
      <c r="B20" s="315" t="s">
        <v>1566</v>
      </c>
      <c r="C20" s="297" t="s">
        <v>132</v>
      </c>
      <c r="D20" s="297" t="s">
        <v>133</v>
      </c>
      <c r="E20" s="186"/>
      <c r="F20" s="29" t="n">
        <v>1000</v>
      </c>
    </row>
    <row r="21" customFormat="false" ht="20.1" hidden="false" customHeight="true" outlineLevel="0" collapsed="false">
      <c r="A21" s="297" t="s">
        <v>1567</v>
      </c>
      <c r="B21" s="315" t="s">
        <v>1568</v>
      </c>
      <c r="C21" s="297" t="s">
        <v>132</v>
      </c>
      <c r="D21" s="157" t="s">
        <v>133</v>
      </c>
      <c r="E21" s="186"/>
      <c r="F21" s="29" t="n">
        <v>1000</v>
      </c>
    </row>
    <row r="22" customFormat="false" ht="20.1" hidden="false" customHeight="true" outlineLevel="0" collapsed="false">
      <c r="A22" s="72" t="s">
        <v>1569</v>
      </c>
      <c r="B22" s="315" t="s">
        <v>1570</v>
      </c>
      <c r="C22" s="157" t="s">
        <v>897</v>
      </c>
      <c r="D22" s="295" t="s">
        <v>125</v>
      </c>
      <c r="E22" s="186"/>
      <c r="F22" s="29" t="n">
        <v>2000</v>
      </c>
    </row>
    <row r="23" customFormat="false" ht="20.1" hidden="false" customHeight="true" outlineLevel="0" collapsed="false">
      <c r="A23" s="72" t="s">
        <v>1571</v>
      </c>
      <c r="B23" s="315" t="s">
        <v>293</v>
      </c>
      <c r="C23" s="157" t="s">
        <v>897</v>
      </c>
      <c r="D23" s="295" t="s">
        <v>125</v>
      </c>
      <c r="E23" s="186"/>
      <c r="F23" s="29" t="n">
        <v>2000</v>
      </c>
    </row>
    <row r="24" customFormat="false" ht="20.1" hidden="false" customHeight="true" outlineLevel="0" collapsed="false">
      <c r="A24" s="72" t="s">
        <v>1572</v>
      </c>
      <c r="B24" s="315" t="s">
        <v>1548</v>
      </c>
      <c r="C24" s="157" t="s">
        <v>897</v>
      </c>
      <c r="D24" s="295" t="s">
        <v>125</v>
      </c>
      <c r="E24" s="186"/>
      <c r="F24" s="29" t="n">
        <v>2000</v>
      </c>
    </row>
    <row r="25" customFormat="false" ht="20.1" hidden="false" customHeight="true" outlineLevel="0" collapsed="false">
      <c r="A25" s="72" t="s">
        <v>1573</v>
      </c>
      <c r="B25" s="315" t="s">
        <v>1574</v>
      </c>
      <c r="C25" s="157" t="s">
        <v>132</v>
      </c>
      <c r="D25" s="295" t="s">
        <v>133</v>
      </c>
      <c r="E25" s="186"/>
      <c r="F25" s="29" t="n">
        <v>1000</v>
      </c>
    </row>
    <row r="26" customFormat="false" ht="20.1" hidden="false" customHeight="true" outlineLevel="0" collapsed="false">
      <c r="A26" s="72" t="s">
        <v>1575</v>
      </c>
      <c r="B26" s="315" t="s">
        <v>1576</v>
      </c>
      <c r="C26" s="157" t="s">
        <v>132</v>
      </c>
      <c r="D26" s="295" t="s">
        <v>133</v>
      </c>
      <c r="E26" s="186"/>
      <c r="F26" s="29" t="n">
        <v>1000</v>
      </c>
    </row>
    <row r="27" customFormat="false" ht="20.1" hidden="false" customHeight="true" outlineLevel="0" collapsed="false">
      <c r="A27" s="72" t="s">
        <v>1577</v>
      </c>
      <c r="B27" s="315" t="s">
        <v>1578</v>
      </c>
      <c r="C27" s="157" t="s">
        <v>897</v>
      </c>
      <c r="D27" s="295" t="s">
        <v>125</v>
      </c>
      <c r="E27" s="186"/>
      <c r="F27" s="29" t="n">
        <v>600</v>
      </c>
    </row>
    <row r="28" customFormat="false" ht="20.1" hidden="false" customHeight="true" outlineLevel="0" collapsed="false">
      <c r="A28" s="72" t="s">
        <v>1579</v>
      </c>
      <c r="B28" s="315" t="s">
        <v>1580</v>
      </c>
      <c r="C28" s="157" t="s">
        <v>132</v>
      </c>
      <c r="D28" s="295" t="s">
        <v>133</v>
      </c>
      <c r="E28" s="186"/>
      <c r="F28" s="29" t="n">
        <v>2000</v>
      </c>
    </row>
    <row r="29" customFormat="false" ht="20.1" hidden="false" customHeight="true" outlineLevel="0" collapsed="false">
      <c r="A29" s="72" t="s">
        <v>1581</v>
      </c>
      <c r="B29" s="315" t="s">
        <v>1578</v>
      </c>
      <c r="C29" s="157" t="s">
        <v>897</v>
      </c>
      <c r="D29" s="295" t="s">
        <v>125</v>
      </c>
      <c r="E29" s="186"/>
      <c r="F29" s="29" t="n">
        <v>1500</v>
      </c>
    </row>
    <row r="30" customFormat="false" ht="20.1" hidden="false" customHeight="true" outlineLevel="0" collapsed="false">
      <c r="A30" s="72" t="s">
        <v>1582</v>
      </c>
      <c r="B30" s="315" t="s">
        <v>1544</v>
      </c>
      <c r="C30" s="157" t="s">
        <v>897</v>
      </c>
      <c r="D30" s="295" t="s">
        <v>125</v>
      </c>
      <c r="E30" s="186"/>
      <c r="F30" s="29" t="n">
        <v>890</v>
      </c>
    </row>
    <row r="31" customFormat="false" ht="20.1" hidden="false" customHeight="true" outlineLevel="0" collapsed="false">
      <c r="A31" s="72" t="s">
        <v>1583</v>
      </c>
      <c r="B31" s="315" t="s">
        <v>1544</v>
      </c>
      <c r="C31" s="157" t="s">
        <v>897</v>
      </c>
      <c r="D31" s="295" t="s">
        <v>125</v>
      </c>
      <c r="E31" s="186"/>
      <c r="F31" s="29" t="n">
        <v>2000</v>
      </c>
    </row>
    <row r="32" customFormat="false" ht="20.1" hidden="false" customHeight="true" outlineLevel="0" collapsed="false">
      <c r="A32" s="72" t="s">
        <v>1584</v>
      </c>
      <c r="B32" s="315" t="s">
        <v>1585</v>
      </c>
      <c r="C32" s="157" t="s">
        <v>132</v>
      </c>
      <c r="D32" s="295" t="s">
        <v>133</v>
      </c>
      <c r="E32" s="186"/>
      <c r="F32" s="29" t="n">
        <v>2000</v>
      </c>
    </row>
    <row r="33" customFormat="false" ht="20.1" hidden="false" customHeight="true" outlineLevel="0" collapsed="false">
      <c r="A33" s="72" t="s">
        <v>1586</v>
      </c>
      <c r="B33" s="315" t="s">
        <v>1587</v>
      </c>
      <c r="C33" s="157" t="s">
        <v>897</v>
      </c>
      <c r="D33" s="295" t="s">
        <v>125</v>
      </c>
      <c r="E33" s="186"/>
      <c r="F33" s="29" t="n">
        <v>2000</v>
      </c>
    </row>
    <row r="34" customFormat="false" ht="20.1" hidden="false" customHeight="true" outlineLevel="0" collapsed="false">
      <c r="A34" s="72" t="s">
        <v>1588</v>
      </c>
      <c r="B34" s="315" t="s">
        <v>293</v>
      </c>
      <c r="C34" s="157" t="s">
        <v>897</v>
      </c>
      <c r="D34" s="295" t="s">
        <v>121</v>
      </c>
      <c r="E34" s="186"/>
      <c r="F34" s="29" t="n">
        <v>660.12</v>
      </c>
    </row>
    <row r="35" customFormat="false" ht="20.1" hidden="false" customHeight="true" outlineLevel="0" collapsed="false">
      <c r="A35" s="72"/>
      <c r="B35" s="315"/>
      <c r="C35" s="157"/>
      <c r="D35" s="295"/>
      <c r="E35" s="186"/>
      <c r="F35" s="29"/>
    </row>
    <row r="36" customFormat="false" ht="20.1" hidden="false" customHeight="true" outlineLevel="0" collapsed="false">
      <c r="A36" s="72"/>
      <c r="B36" s="315"/>
      <c r="C36" s="157"/>
      <c r="D36" s="295"/>
      <c r="E36" s="186"/>
      <c r="F36" s="29"/>
    </row>
    <row r="37" customFormat="false" ht="20.1" hidden="false" customHeight="true" outlineLevel="0" collapsed="false">
      <c r="A37" s="72"/>
      <c r="B37" s="315"/>
      <c r="C37" s="157"/>
      <c r="D37" s="295"/>
      <c r="E37" s="186"/>
      <c r="F37" s="29"/>
    </row>
    <row r="38" customFormat="false" ht="20.1" hidden="false" customHeight="true" outlineLevel="0" collapsed="false">
      <c r="A38" s="77" t="s">
        <v>136</v>
      </c>
      <c r="B38" s="77"/>
      <c r="C38" s="77"/>
      <c r="D38" s="77"/>
      <c r="E38" s="431" t="n">
        <f aca="false">SUM(E5:E37)</f>
        <v>0</v>
      </c>
      <c r="F38" s="29" t="n">
        <f aca="false">SUM(F5:F37)</f>
        <v>35798.35</v>
      </c>
    </row>
    <row r="39" customFormat="false" ht="20.1" hidden="false" customHeight="true" outlineLevel="0" collapsed="false">
      <c r="A39" s="77" t="s">
        <v>137</v>
      </c>
      <c r="B39" s="77"/>
      <c r="C39" s="77"/>
      <c r="D39" s="77"/>
      <c r="E39" s="435" t="n">
        <f aca="false">E4-E38</f>
        <v>2100</v>
      </c>
      <c r="F39" s="78" t="n">
        <f aca="false">F4-F38</f>
        <v>631.509999999995</v>
      </c>
    </row>
    <row r="40" s="17" customFormat="true" ht="20.1" hidden="false" customHeight="true" outlineLevel="0" collapsed="false">
      <c r="B40" s="59"/>
      <c r="F40" s="426"/>
    </row>
    <row r="41" customFormat="false" ht="20.1" hidden="false" customHeight="true" outlineLevel="0" collapsed="false">
      <c r="B41" s="58" t="s">
        <v>198</v>
      </c>
    </row>
  </sheetData>
  <mergeCells count="7">
    <mergeCell ref="A2:F2"/>
    <mergeCell ref="A3:A4"/>
    <mergeCell ref="B3:B4"/>
    <mergeCell ref="C3:C4"/>
    <mergeCell ref="D3:D4"/>
    <mergeCell ref="A38:D38"/>
    <mergeCell ref="A39:D39"/>
  </mergeCells>
  <hyperlinks>
    <hyperlink ref="F1" location="Indice!A1" display="Índice"/>
  </hyperlinks>
  <printOptions headings="false" gridLines="false" gridLinesSet="true" horizontalCentered="false" verticalCentered="false"/>
  <pageMargins left="0.39375" right="0.3937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&amp;LUNIVERSIDADE FEDERAL DE SERGIPE_x005F_x000D_PRÓ-REITORIA DE PÓS-GRADUAÇÃO E PESQUISA</oddHeader>
    <oddFooter>&amp;L&amp;D&amp;R&amp;P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8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F1" activeCellId="0" sqref="F1"/>
    </sheetView>
  </sheetViews>
  <sheetFormatPr defaultColWidth="8.72265625" defaultRowHeight="20.1" zeroHeight="false" outlineLevelRow="0" outlineLevelCol="0"/>
  <cols>
    <col collapsed="false" customWidth="true" hidden="false" outlineLevel="0" max="1" min="1" style="17" width="17.86"/>
    <col collapsed="false" customWidth="true" hidden="false" outlineLevel="0" max="2" min="2" style="59" width="35.85"/>
    <col collapsed="false" customWidth="true" hidden="false" outlineLevel="0" max="3" min="3" style="17" width="18"/>
    <col collapsed="false" customWidth="true" hidden="false" outlineLevel="0" max="4" min="4" style="17" width="27.85"/>
    <col collapsed="false" customWidth="true" hidden="false" outlineLevel="0" max="5" min="5" style="17" width="12.57"/>
    <col collapsed="false" customWidth="true" hidden="false" outlineLevel="0" max="6" min="6" style="17" width="14.28"/>
    <col collapsed="false" customWidth="false" hidden="false" outlineLevel="0" max="1024" min="7" style="17" width="8.71"/>
  </cols>
  <sheetData>
    <row r="1" customFormat="false" ht="20.1" hidden="false" customHeight="true" outlineLevel="0" collapsed="false">
      <c r="A1" s="60" t="s">
        <v>92</v>
      </c>
      <c r="B1" s="19" t="s">
        <v>91</v>
      </c>
      <c r="C1" s="19"/>
      <c r="D1" s="19"/>
      <c r="E1" s="19"/>
      <c r="F1" s="155" t="s">
        <v>111</v>
      </c>
    </row>
    <row r="2" customFormat="false" ht="20.1" hidden="false" customHeight="true" outlineLevel="0" collapsed="false">
      <c r="A2" s="64"/>
      <c r="B2" s="64"/>
      <c r="C2" s="64"/>
      <c r="D2" s="64"/>
      <c r="E2" s="64"/>
      <c r="F2" s="64"/>
    </row>
    <row r="3" customFormat="false" ht="20.1" hidden="false" customHeight="true" outlineLevel="0" collapsed="false">
      <c r="A3" s="65" t="s">
        <v>112</v>
      </c>
      <c r="B3" s="25" t="s">
        <v>113</v>
      </c>
      <c r="C3" s="26" t="s">
        <v>114</v>
      </c>
      <c r="D3" s="25" t="s">
        <v>115</v>
      </c>
      <c r="E3" s="27" t="s">
        <v>116</v>
      </c>
      <c r="F3" s="28" t="s">
        <v>117</v>
      </c>
    </row>
    <row r="4" customFormat="false" ht="20.1" hidden="false" customHeight="true" outlineLevel="0" collapsed="false">
      <c r="A4" s="65"/>
      <c r="B4" s="25"/>
      <c r="C4" s="26"/>
      <c r="D4" s="25"/>
      <c r="E4" s="88" t="n">
        <v>1550</v>
      </c>
      <c r="F4" s="29" t="n">
        <v>12250.7</v>
      </c>
    </row>
    <row r="5" customFormat="false" ht="20.1" hidden="false" customHeight="true" outlineLevel="0" collapsed="false">
      <c r="A5" s="161"/>
      <c r="B5" s="162"/>
      <c r="C5" s="163"/>
      <c r="D5" s="164"/>
      <c r="E5" s="241"/>
      <c r="F5" s="29"/>
    </row>
    <row r="6" customFormat="false" ht="20.1" hidden="false" customHeight="true" outlineLevel="0" collapsed="false">
      <c r="A6" s="30" t="s">
        <v>1589</v>
      </c>
      <c r="B6" s="31" t="s">
        <v>1590</v>
      </c>
      <c r="C6" s="32" t="s">
        <v>124</v>
      </c>
      <c r="D6" s="67" t="s">
        <v>125</v>
      </c>
      <c r="E6" s="74"/>
      <c r="F6" s="66" t="n">
        <v>1222</v>
      </c>
    </row>
    <row r="7" customFormat="false" ht="20.1" hidden="false" customHeight="true" outlineLevel="0" collapsed="false">
      <c r="A7" s="72" t="s">
        <v>1591</v>
      </c>
      <c r="B7" s="70" t="s">
        <v>1592</v>
      </c>
      <c r="C7" s="156" t="s">
        <v>132</v>
      </c>
      <c r="D7" s="157" t="s">
        <v>133</v>
      </c>
      <c r="E7" s="74"/>
      <c r="F7" s="29" t="n">
        <v>648.7</v>
      </c>
    </row>
    <row r="8" customFormat="false" ht="20.1" hidden="false" customHeight="true" outlineLevel="0" collapsed="false">
      <c r="A8" s="72" t="s">
        <v>1593</v>
      </c>
      <c r="B8" s="70" t="s">
        <v>1594</v>
      </c>
      <c r="C8" s="156" t="s">
        <v>124</v>
      </c>
      <c r="D8" s="157" t="s">
        <v>125</v>
      </c>
      <c r="E8" s="74"/>
      <c r="F8" s="29" t="n">
        <v>872.72</v>
      </c>
    </row>
    <row r="9" customFormat="false" ht="20.1" hidden="false" customHeight="true" outlineLevel="0" collapsed="false">
      <c r="A9" s="72" t="s">
        <v>1595</v>
      </c>
      <c r="B9" s="70" t="s">
        <v>1596</v>
      </c>
      <c r="C9" s="156" t="s">
        <v>124</v>
      </c>
      <c r="D9" s="157" t="s">
        <v>125</v>
      </c>
      <c r="E9" s="74" t="n">
        <v>1550</v>
      </c>
      <c r="F9" s="29"/>
    </row>
    <row r="10" customFormat="false" ht="20.1" hidden="false" customHeight="true" outlineLevel="0" collapsed="false">
      <c r="A10" s="72" t="s">
        <v>1597</v>
      </c>
      <c r="B10" s="70" t="s">
        <v>1598</v>
      </c>
      <c r="C10" s="156" t="s">
        <v>132</v>
      </c>
      <c r="D10" s="157" t="s">
        <v>133</v>
      </c>
      <c r="E10" s="74"/>
      <c r="F10" s="29" t="n">
        <v>996.72</v>
      </c>
    </row>
    <row r="11" customFormat="false" ht="20.1" hidden="false" customHeight="true" outlineLevel="0" collapsed="false">
      <c r="A11" s="72" t="s">
        <v>1599</v>
      </c>
      <c r="B11" s="70" t="s">
        <v>1600</v>
      </c>
      <c r="C11" s="156" t="s">
        <v>124</v>
      </c>
      <c r="D11" s="157" t="s">
        <v>125</v>
      </c>
      <c r="E11" s="74"/>
      <c r="F11" s="29" t="n">
        <v>832.71</v>
      </c>
    </row>
    <row r="12" customFormat="false" ht="20.1" hidden="false" customHeight="true" outlineLevel="0" collapsed="false">
      <c r="A12" s="72" t="s">
        <v>1601</v>
      </c>
      <c r="B12" s="70" t="s">
        <v>257</v>
      </c>
      <c r="C12" s="156" t="s">
        <v>124</v>
      </c>
      <c r="D12" s="157" t="s">
        <v>125</v>
      </c>
      <c r="E12" s="74"/>
      <c r="F12" s="29" t="n">
        <v>326.69</v>
      </c>
    </row>
    <row r="13" customFormat="false" ht="20.1" hidden="false" customHeight="true" outlineLevel="0" collapsed="false">
      <c r="A13" s="72" t="s">
        <v>1602</v>
      </c>
      <c r="B13" s="70" t="s">
        <v>1603</v>
      </c>
      <c r="C13" s="156" t="s">
        <v>124</v>
      </c>
      <c r="D13" s="157" t="s">
        <v>125</v>
      </c>
      <c r="E13" s="74"/>
      <c r="F13" s="29" t="n">
        <v>648.7</v>
      </c>
    </row>
    <row r="14" customFormat="false" ht="20.1" hidden="false" customHeight="true" outlineLevel="0" collapsed="false">
      <c r="A14" s="72" t="s">
        <v>1604</v>
      </c>
      <c r="B14" s="70" t="s">
        <v>1605</v>
      </c>
      <c r="C14" s="156" t="s">
        <v>124</v>
      </c>
      <c r="D14" s="157" t="s">
        <v>125</v>
      </c>
      <c r="E14" s="74"/>
      <c r="F14" s="29" t="n">
        <v>697.71</v>
      </c>
    </row>
    <row r="15" customFormat="false" ht="20.1" hidden="false" customHeight="true" outlineLevel="0" collapsed="false">
      <c r="A15" s="72" t="s">
        <v>1606</v>
      </c>
      <c r="B15" s="70" t="s">
        <v>1607</v>
      </c>
      <c r="C15" s="156" t="s">
        <v>124</v>
      </c>
      <c r="D15" s="157" t="s">
        <v>125</v>
      </c>
      <c r="E15" s="74"/>
      <c r="F15" s="29" t="n">
        <v>1923.52</v>
      </c>
    </row>
    <row r="16" customFormat="false" ht="20.1" hidden="false" customHeight="true" outlineLevel="0" collapsed="false">
      <c r="A16" s="72" t="s">
        <v>1608</v>
      </c>
      <c r="B16" s="70" t="s">
        <v>1609</v>
      </c>
      <c r="C16" s="156" t="s">
        <v>124</v>
      </c>
      <c r="D16" s="157" t="s">
        <v>125</v>
      </c>
      <c r="E16" s="74"/>
      <c r="F16" s="29" t="n">
        <v>648.7</v>
      </c>
    </row>
    <row r="17" customFormat="false" ht="20.1" hidden="false" customHeight="true" outlineLevel="0" collapsed="false">
      <c r="A17" s="72" t="s">
        <v>1610</v>
      </c>
      <c r="B17" s="70" t="s">
        <v>1611</v>
      </c>
      <c r="C17" s="156" t="s">
        <v>124</v>
      </c>
      <c r="D17" s="157" t="s">
        <v>125</v>
      </c>
      <c r="E17" s="74"/>
      <c r="F17" s="29" t="n">
        <v>872.72</v>
      </c>
    </row>
    <row r="18" customFormat="false" ht="20.1" hidden="false" customHeight="true" outlineLevel="0" collapsed="false">
      <c r="A18" s="72" t="s">
        <v>1612</v>
      </c>
      <c r="B18" s="70" t="s">
        <v>1613</v>
      </c>
      <c r="C18" s="156" t="s">
        <v>124</v>
      </c>
      <c r="D18" s="157" t="s">
        <v>125</v>
      </c>
      <c r="E18" s="74"/>
      <c r="F18" s="29" t="n">
        <v>823.71</v>
      </c>
    </row>
    <row r="19" customFormat="false" ht="20.1" hidden="false" customHeight="true" outlineLevel="0" collapsed="false">
      <c r="A19" s="72" t="s">
        <v>1614</v>
      </c>
      <c r="B19" s="70" t="s">
        <v>1615</v>
      </c>
      <c r="C19" s="156" t="s">
        <v>124</v>
      </c>
      <c r="D19" s="157" t="s">
        <v>125</v>
      </c>
      <c r="E19" s="74"/>
      <c r="F19" s="29" t="n">
        <v>371.02</v>
      </c>
    </row>
    <row r="20" customFormat="false" ht="20.1" hidden="false" customHeight="true" outlineLevel="0" collapsed="false">
      <c r="A20" s="72" t="s">
        <v>1616</v>
      </c>
      <c r="B20" s="70" t="s">
        <v>1607</v>
      </c>
      <c r="C20" s="156" t="s">
        <v>124</v>
      </c>
      <c r="D20" s="157" t="s">
        <v>125</v>
      </c>
      <c r="E20" s="74"/>
      <c r="F20" s="29" t="n">
        <v>522.7</v>
      </c>
    </row>
    <row r="21" customFormat="false" ht="20.1" hidden="false" customHeight="true" outlineLevel="0" collapsed="false">
      <c r="A21" s="72"/>
      <c r="B21" s="70"/>
      <c r="C21" s="156"/>
      <c r="D21" s="157"/>
      <c r="E21" s="74"/>
      <c r="F21" s="29"/>
    </row>
    <row r="22" customFormat="false" ht="20.1" hidden="false" customHeight="true" outlineLevel="0" collapsed="false">
      <c r="A22" s="72"/>
      <c r="B22" s="70"/>
      <c r="C22" s="156"/>
      <c r="D22" s="157"/>
      <c r="E22" s="74"/>
      <c r="F22" s="29"/>
    </row>
    <row r="23" customFormat="false" ht="20.1" hidden="false" customHeight="true" outlineLevel="0" collapsed="false">
      <c r="A23" s="72"/>
      <c r="B23" s="70"/>
      <c r="C23" s="156"/>
      <c r="D23" s="157"/>
      <c r="E23" s="74"/>
      <c r="F23" s="29"/>
    </row>
    <row r="24" customFormat="false" ht="20.1" hidden="false" customHeight="true" outlineLevel="0" collapsed="false">
      <c r="A24" s="77" t="s">
        <v>136</v>
      </c>
      <c r="B24" s="77"/>
      <c r="C24" s="77"/>
      <c r="D24" s="77"/>
      <c r="E24" s="29" t="n">
        <f aca="false">SUM(E5:E23)</f>
        <v>1550</v>
      </c>
      <c r="F24" s="66" t="n">
        <f aca="false">SUM(F5:F23)</f>
        <v>11408.32</v>
      </c>
    </row>
    <row r="25" customFormat="false" ht="20.1" hidden="false" customHeight="true" outlineLevel="0" collapsed="false">
      <c r="A25" s="77" t="s">
        <v>137</v>
      </c>
      <c r="B25" s="77"/>
      <c r="C25" s="77"/>
      <c r="D25" s="77"/>
      <c r="E25" s="78" t="n">
        <f aca="false">E4-E24</f>
        <v>0</v>
      </c>
      <c r="F25" s="78" t="n">
        <f aca="false">F4-F24</f>
        <v>842.380000000001</v>
      </c>
    </row>
    <row r="26" customFormat="false" ht="20.1" hidden="false" customHeight="true" outlineLevel="0" collapsed="false">
      <c r="A26" s="58"/>
      <c r="C26" s="58"/>
      <c r="D26" s="58"/>
    </row>
    <row r="27" customFormat="false" ht="20.1" hidden="false" customHeight="true" outlineLevel="0" collapsed="false">
      <c r="A27" s="58" t="s">
        <v>276</v>
      </c>
      <c r="C27" s="58"/>
      <c r="D27" s="58"/>
    </row>
    <row r="28" customFormat="false" ht="20.1" hidden="false" customHeight="true" outlineLevel="0" collapsed="false">
      <c r="A28" s="58" t="s">
        <v>198</v>
      </c>
      <c r="C28" s="58"/>
      <c r="D28" s="58"/>
    </row>
  </sheetData>
  <mergeCells count="8">
    <mergeCell ref="B1:E1"/>
    <mergeCell ref="A2:F2"/>
    <mergeCell ref="A3:A4"/>
    <mergeCell ref="B3:B4"/>
    <mergeCell ref="C3:C4"/>
    <mergeCell ref="D3:D4"/>
    <mergeCell ref="A24:D24"/>
    <mergeCell ref="A25:D25"/>
  </mergeCells>
  <hyperlinks>
    <hyperlink ref="F1" location="Indice!A1" display="Índice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G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9.15625" defaultRowHeight="20.1" zeroHeight="false" outlineLevelRow="0" outlineLevelCol="0"/>
  <cols>
    <col collapsed="false" customWidth="true" hidden="false" outlineLevel="0" max="1" min="1" style="363" width="19.14"/>
    <col collapsed="false" customWidth="true" hidden="false" outlineLevel="0" max="2" min="2" style="364" width="40.42"/>
    <col collapsed="false" customWidth="true" hidden="false" outlineLevel="0" max="3" min="3" style="363" width="15.71"/>
    <col collapsed="false" customWidth="true" hidden="false" outlineLevel="0" max="4" min="4" style="363" width="26.14"/>
    <col collapsed="false" customWidth="true" hidden="false" outlineLevel="0" max="6" min="5" style="365" width="12.86"/>
    <col collapsed="false" customWidth="true" hidden="false" outlineLevel="0" max="7" min="7" style="365" width="23.15"/>
    <col collapsed="false" customWidth="false" hidden="false" outlineLevel="0" max="1024" min="8" style="365" width="9.14"/>
  </cols>
  <sheetData>
    <row r="1" customFormat="false" ht="20.1" hidden="false" customHeight="true" outlineLevel="0" collapsed="false">
      <c r="A1" s="436" t="s">
        <v>80</v>
      </c>
      <c r="B1" s="437" t="s">
        <v>1617</v>
      </c>
      <c r="C1" s="437"/>
      <c r="D1" s="437"/>
      <c r="E1" s="437"/>
      <c r="F1" s="438" t="s">
        <v>111</v>
      </c>
      <c r="G1" s="439"/>
    </row>
    <row r="2" customFormat="false" ht="20.1" hidden="false" customHeight="true" outlineLevel="0" collapsed="false">
      <c r="A2" s="440"/>
      <c r="B2" s="440"/>
      <c r="C2" s="440"/>
      <c r="D2" s="440"/>
      <c r="E2" s="440"/>
      <c r="F2" s="440"/>
      <c r="G2" s="439"/>
    </row>
    <row r="3" customFormat="false" ht="20.1" hidden="false" customHeight="true" outlineLevel="0" collapsed="false">
      <c r="A3" s="373" t="s">
        <v>112</v>
      </c>
      <c r="B3" s="374" t="s">
        <v>113</v>
      </c>
      <c r="C3" s="375" t="s">
        <v>114</v>
      </c>
      <c r="D3" s="374" t="s">
        <v>115</v>
      </c>
      <c r="E3" s="441" t="s">
        <v>116</v>
      </c>
      <c r="F3" s="442" t="s">
        <v>117</v>
      </c>
      <c r="G3" s="443" t="s">
        <v>1618</v>
      </c>
    </row>
    <row r="4" customFormat="false" ht="20.1" hidden="false" customHeight="true" outlineLevel="0" collapsed="false">
      <c r="A4" s="373"/>
      <c r="B4" s="374"/>
      <c r="C4" s="375"/>
      <c r="D4" s="374"/>
      <c r="E4" s="444" t="n">
        <v>2100</v>
      </c>
      <c r="F4" s="445" t="n">
        <v>68910.18</v>
      </c>
      <c r="G4" s="405"/>
    </row>
    <row r="5" s="451" customFormat="true" ht="20.1" hidden="false" customHeight="true" outlineLevel="0" collapsed="false">
      <c r="A5" s="446" t="s">
        <v>1619</v>
      </c>
      <c r="B5" s="447" t="s">
        <v>1620</v>
      </c>
      <c r="C5" s="448" t="s">
        <v>124</v>
      </c>
      <c r="D5" s="449" t="s">
        <v>125</v>
      </c>
      <c r="E5" s="450"/>
      <c r="F5" s="445" t="n">
        <v>4000</v>
      </c>
      <c r="G5" s="450"/>
    </row>
    <row r="6" customFormat="false" ht="20.1" hidden="false" customHeight="true" outlineLevel="0" collapsed="false">
      <c r="A6" s="398" t="s">
        <v>1621</v>
      </c>
      <c r="B6" s="452" t="s">
        <v>1622</v>
      </c>
      <c r="C6" s="398" t="s">
        <v>124</v>
      </c>
      <c r="D6" s="398" t="s">
        <v>125</v>
      </c>
      <c r="E6" s="453"/>
      <c r="F6" s="402" t="n">
        <v>4000</v>
      </c>
      <c r="G6" s="439"/>
    </row>
    <row r="7" customFormat="false" ht="20.1" hidden="false" customHeight="true" outlineLevel="0" collapsed="false">
      <c r="A7" s="398" t="s">
        <v>1623</v>
      </c>
      <c r="B7" s="452" t="s">
        <v>1624</v>
      </c>
      <c r="C7" s="398" t="s">
        <v>124</v>
      </c>
      <c r="D7" s="398" t="s">
        <v>125</v>
      </c>
      <c r="E7" s="453"/>
      <c r="F7" s="402" t="n">
        <v>4000</v>
      </c>
      <c r="G7" s="439"/>
    </row>
    <row r="8" customFormat="false" ht="20.1" hidden="false" customHeight="true" outlineLevel="0" collapsed="false">
      <c r="A8" s="398" t="s">
        <v>1621</v>
      </c>
      <c r="B8" s="452" t="s">
        <v>1624</v>
      </c>
      <c r="C8" s="398" t="s">
        <v>124</v>
      </c>
      <c r="D8" s="398" t="s">
        <v>125</v>
      </c>
      <c r="E8" s="453"/>
      <c r="F8" s="402" t="n">
        <v>4000</v>
      </c>
      <c r="G8" s="439"/>
    </row>
    <row r="9" customFormat="false" ht="20.1" hidden="false" customHeight="true" outlineLevel="0" collapsed="false">
      <c r="A9" s="398" t="s">
        <v>1625</v>
      </c>
      <c r="B9" s="452" t="s">
        <v>1626</v>
      </c>
      <c r="C9" s="398" t="s">
        <v>124</v>
      </c>
      <c r="D9" s="398" t="s">
        <v>125</v>
      </c>
      <c r="E9" s="454"/>
      <c r="F9" s="402" t="n">
        <v>4000</v>
      </c>
      <c r="G9" s="439"/>
    </row>
    <row r="10" customFormat="false" ht="20.1" hidden="false" customHeight="true" outlineLevel="0" collapsed="false">
      <c r="A10" s="398" t="s">
        <v>1627</v>
      </c>
      <c r="B10" s="452" t="s">
        <v>1628</v>
      </c>
      <c r="C10" s="398" t="s">
        <v>124</v>
      </c>
      <c r="D10" s="398" t="s">
        <v>125</v>
      </c>
      <c r="E10" s="454"/>
      <c r="F10" s="402" t="n">
        <v>3308.42</v>
      </c>
      <c r="G10" s="439"/>
    </row>
    <row r="11" customFormat="false" ht="20.1" hidden="false" customHeight="true" outlineLevel="0" collapsed="false">
      <c r="A11" s="398" t="s">
        <v>1629</v>
      </c>
      <c r="B11" s="452" t="s">
        <v>1630</v>
      </c>
      <c r="C11" s="398" t="s">
        <v>124</v>
      </c>
      <c r="D11" s="398" t="s">
        <v>125</v>
      </c>
      <c r="E11" s="454"/>
      <c r="F11" s="402" t="n">
        <v>3411.47</v>
      </c>
      <c r="G11" s="439"/>
    </row>
    <row r="12" customFormat="false" ht="20.1" hidden="false" customHeight="true" outlineLevel="0" collapsed="false">
      <c r="A12" s="398" t="s">
        <v>1631</v>
      </c>
      <c r="B12" s="452" t="s">
        <v>1630</v>
      </c>
      <c r="C12" s="398" t="s">
        <v>124</v>
      </c>
      <c r="D12" s="398" t="s">
        <v>125</v>
      </c>
      <c r="E12" s="454"/>
      <c r="F12" s="402" t="n">
        <v>4000</v>
      </c>
      <c r="G12" s="439"/>
    </row>
    <row r="13" customFormat="false" ht="20.1" hidden="false" customHeight="true" outlineLevel="0" collapsed="false">
      <c r="A13" s="398" t="s">
        <v>1632</v>
      </c>
      <c r="B13" s="452" t="s">
        <v>1633</v>
      </c>
      <c r="C13" s="398" t="s">
        <v>124</v>
      </c>
      <c r="D13" s="398" t="s">
        <v>125</v>
      </c>
      <c r="E13" s="454"/>
      <c r="F13" s="402" t="n">
        <v>4000</v>
      </c>
      <c r="G13" s="439"/>
    </row>
    <row r="14" customFormat="false" ht="20.1" hidden="false" customHeight="true" outlineLevel="0" collapsed="false">
      <c r="A14" s="398" t="s">
        <v>1634</v>
      </c>
      <c r="B14" s="452" t="s">
        <v>1633</v>
      </c>
      <c r="C14" s="398" t="s">
        <v>124</v>
      </c>
      <c r="D14" s="398" t="s">
        <v>125</v>
      </c>
      <c r="E14" s="454"/>
      <c r="F14" s="402" t="n">
        <v>4000</v>
      </c>
      <c r="G14" s="439"/>
    </row>
    <row r="15" customFormat="false" ht="20.1" hidden="false" customHeight="true" outlineLevel="0" collapsed="false">
      <c r="A15" s="398" t="s">
        <v>1635</v>
      </c>
      <c r="B15" s="452" t="s">
        <v>1630</v>
      </c>
      <c r="C15" s="398" t="s">
        <v>124</v>
      </c>
      <c r="D15" s="398" t="s">
        <v>125</v>
      </c>
      <c r="E15" s="454"/>
      <c r="F15" s="402" t="n">
        <v>4000</v>
      </c>
      <c r="G15" s="439"/>
    </row>
    <row r="16" customFormat="false" ht="20.1" hidden="false" customHeight="true" outlineLevel="0" collapsed="false">
      <c r="A16" s="455" t="s">
        <v>1636</v>
      </c>
      <c r="B16" s="456" t="s">
        <v>1630</v>
      </c>
      <c r="C16" s="455" t="s">
        <v>124</v>
      </c>
      <c r="D16" s="455" t="s">
        <v>125</v>
      </c>
      <c r="E16" s="405"/>
      <c r="F16" s="402" t="n">
        <v>1782.04</v>
      </c>
      <c r="G16" s="405"/>
    </row>
    <row r="17" customFormat="false" ht="20.1" hidden="false" customHeight="true" outlineLevel="0" collapsed="false">
      <c r="A17" s="455" t="s">
        <v>1637</v>
      </c>
      <c r="B17" s="439" t="s">
        <v>1626</v>
      </c>
      <c r="C17" s="455" t="s">
        <v>124</v>
      </c>
      <c r="D17" s="455" t="s">
        <v>125</v>
      </c>
      <c r="E17" s="405"/>
      <c r="F17" s="402" t="n">
        <v>647.99</v>
      </c>
      <c r="G17" s="405"/>
    </row>
    <row r="18" customFormat="false" ht="20.1" hidden="false" customHeight="true" outlineLevel="0" collapsed="false">
      <c r="A18" s="455" t="s">
        <v>1638</v>
      </c>
      <c r="B18" s="457" t="s">
        <v>1622</v>
      </c>
      <c r="C18" s="458" t="s">
        <v>124</v>
      </c>
      <c r="D18" s="458" t="s">
        <v>125</v>
      </c>
      <c r="E18" s="459"/>
      <c r="F18" s="402" t="n">
        <v>596.47</v>
      </c>
      <c r="G18" s="405"/>
    </row>
    <row r="19" customFormat="false" ht="20.1" hidden="false" customHeight="true" outlineLevel="0" collapsed="false">
      <c r="A19" s="455" t="s">
        <v>1639</v>
      </c>
      <c r="B19" s="457" t="s">
        <v>1640</v>
      </c>
      <c r="C19" s="458" t="s">
        <v>124</v>
      </c>
      <c r="D19" s="458" t="s">
        <v>125</v>
      </c>
      <c r="E19" s="459"/>
      <c r="F19" s="402" t="n">
        <v>4000</v>
      </c>
      <c r="G19" s="405"/>
    </row>
    <row r="20" customFormat="false" ht="20.1" hidden="false" customHeight="true" outlineLevel="0" collapsed="false">
      <c r="A20" s="455" t="s">
        <v>1641</v>
      </c>
      <c r="B20" s="439" t="s">
        <v>1642</v>
      </c>
      <c r="C20" s="455" t="s">
        <v>124</v>
      </c>
      <c r="D20" s="440" t="s">
        <v>125</v>
      </c>
      <c r="E20" s="405"/>
      <c r="F20" s="402" t="n">
        <v>3462.99</v>
      </c>
      <c r="G20" s="405"/>
    </row>
    <row r="21" customFormat="false" ht="20.1" hidden="false" customHeight="true" outlineLevel="0" collapsed="false">
      <c r="A21" s="455" t="s">
        <v>1643</v>
      </c>
      <c r="B21" s="439" t="s">
        <v>1644</v>
      </c>
      <c r="C21" s="455" t="s">
        <v>124</v>
      </c>
      <c r="D21" s="440" t="s">
        <v>125</v>
      </c>
      <c r="E21" s="405"/>
      <c r="F21" s="402" t="n">
        <v>2896.25</v>
      </c>
      <c r="G21" s="405"/>
    </row>
    <row r="22" customFormat="false" ht="20.1" hidden="false" customHeight="true" outlineLevel="0" collapsed="false">
      <c r="A22" s="455" t="s">
        <v>1645</v>
      </c>
      <c r="B22" s="439" t="s">
        <v>1646</v>
      </c>
      <c r="C22" s="455" t="s">
        <v>124</v>
      </c>
      <c r="D22" s="440" t="s">
        <v>125</v>
      </c>
      <c r="E22" s="405"/>
      <c r="F22" s="402" t="n">
        <v>3684.29</v>
      </c>
      <c r="G22" s="405"/>
    </row>
    <row r="23" customFormat="false" ht="20.1" hidden="false" customHeight="true" outlineLevel="0" collapsed="false">
      <c r="A23" s="455" t="s">
        <v>1647</v>
      </c>
      <c r="B23" s="439" t="s">
        <v>1648</v>
      </c>
      <c r="C23" s="455" t="s">
        <v>116</v>
      </c>
      <c r="D23" s="440" t="s">
        <v>125</v>
      </c>
      <c r="E23" s="405" t="n">
        <v>2100</v>
      </c>
      <c r="F23" s="402"/>
      <c r="G23" s="405"/>
    </row>
    <row r="24" customFormat="false" ht="20.1" hidden="false" customHeight="true" outlineLevel="0" collapsed="false">
      <c r="A24" s="455" t="s">
        <v>1649</v>
      </c>
      <c r="B24" s="439" t="s">
        <v>1620</v>
      </c>
      <c r="C24" s="455" t="s">
        <v>124</v>
      </c>
      <c r="D24" s="440" t="s">
        <v>125</v>
      </c>
      <c r="E24" s="405"/>
      <c r="F24" s="402" t="n">
        <v>1111.68</v>
      </c>
      <c r="G24" s="405"/>
    </row>
    <row r="25" customFormat="false" ht="20.1" hidden="false" customHeight="true" outlineLevel="0" collapsed="false">
      <c r="A25" s="455" t="s">
        <v>1650</v>
      </c>
      <c r="B25" s="439" t="s">
        <v>1624</v>
      </c>
      <c r="C25" s="455" t="s">
        <v>124</v>
      </c>
      <c r="D25" s="440" t="s">
        <v>125</v>
      </c>
      <c r="E25" s="405"/>
      <c r="F25" s="402" t="n">
        <v>905.6</v>
      </c>
      <c r="G25" s="405"/>
    </row>
    <row r="26" customFormat="false" ht="20.1" hidden="false" customHeight="true" outlineLevel="0" collapsed="false">
      <c r="A26" s="455" t="s">
        <v>1651</v>
      </c>
      <c r="B26" s="439" t="s">
        <v>1620</v>
      </c>
      <c r="C26" s="455" t="s">
        <v>124</v>
      </c>
      <c r="D26" s="440" t="s">
        <v>125</v>
      </c>
      <c r="E26" s="405"/>
      <c r="F26" s="402" t="n">
        <v>887.05</v>
      </c>
      <c r="G26" s="405"/>
    </row>
    <row r="27" customFormat="false" ht="20.1" hidden="false" customHeight="true" outlineLevel="0" collapsed="false">
      <c r="A27" s="455" t="s">
        <v>1652</v>
      </c>
      <c r="B27" s="439" t="s">
        <v>1642</v>
      </c>
      <c r="C27" s="455" t="s">
        <v>124</v>
      </c>
      <c r="D27" s="440" t="s">
        <v>125</v>
      </c>
      <c r="E27" s="405"/>
      <c r="F27" s="402" t="n">
        <v>3153.83</v>
      </c>
      <c r="G27" s="405"/>
    </row>
    <row r="28" customFormat="false" ht="20.1" hidden="false" customHeight="true" outlineLevel="0" collapsed="false">
      <c r="A28" s="455" t="s">
        <v>1653</v>
      </c>
      <c r="B28" s="439" t="s">
        <v>1654</v>
      </c>
      <c r="C28" s="455" t="s">
        <v>124</v>
      </c>
      <c r="D28" s="440" t="s">
        <v>125</v>
      </c>
      <c r="E28" s="405"/>
      <c r="F28" s="402" t="n">
        <v>3800</v>
      </c>
      <c r="G28" s="405"/>
    </row>
    <row r="29" customFormat="false" ht="20.1" hidden="false" customHeight="true" outlineLevel="0" collapsed="false">
      <c r="A29" s="455" t="s">
        <v>1655</v>
      </c>
      <c r="B29" s="439" t="s">
        <v>1656</v>
      </c>
      <c r="C29" s="455" t="s">
        <v>124</v>
      </c>
      <c r="D29" s="440" t="s">
        <v>125</v>
      </c>
      <c r="E29" s="405"/>
      <c r="F29" s="402" t="n">
        <v>3205.38</v>
      </c>
      <c r="G29" s="405"/>
    </row>
    <row r="30" customFormat="false" ht="20.1" hidden="false" customHeight="true" outlineLevel="0" collapsed="false">
      <c r="A30" s="455"/>
      <c r="B30" s="439"/>
      <c r="C30" s="455"/>
      <c r="D30" s="455"/>
      <c r="E30" s="460"/>
      <c r="F30" s="402"/>
      <c r="G30" s="457"/>
    </row>
    <row r="31" customFormat="false" ht="20.1" hidden="false" customHeight="true" outlineLevel="0" collapsed="false">
      <c r="A31" s="455"/>
      <c r="B31" s="439"/>
      <c r="C31" s="455"/>
      <c r="D31" s="455"/>
      <c r="E31" s="461"/>
      <c r="F31" s="402"/>
      <c r="G31" s="444"/>
    </row>
    <row r="32" customFormat="false" ht="20.1" hidden="false" customHeight="true" outlineLevel="0" collapsed="false">
      <c r="A32" s="455"/>
      <c r="B32" s="456"/>
      <c r="C32" s="455"/>
      <c r="D32" s="455"/>
      <c r="E32" s="439"/>
      <c r="F32" s="402"/>
      <c r="G32" s="439"/>
    </row>
    <row r="33" customFormat="false" ht="20.1" hidden="false" customHeight="true" outlineLevel="0" collapsed="false">
      <c r="A33" s="419" t="s">
        <v>1657</v>
      </c>
      <c r="B33" s="419"/>
      <c r="C33" s="419"/>
      <c r="D33" s="419"/>
      <c r="E33" s="462" t="n">
        <f aca="false">SUM(E6:E31)</f>
        <v>2100</v>
      </c>
      <c r="F33" s="420" t="n">
        <f aca="false">SUM(F6:F32)</f>
        <v>68853.46</v>
      </c>
      <c r="G33" s="405" t="n">
        <f aca="false">SUM(G16:G31)</f>
        <v>0</v>
      </c>
    </row>
    <row r="34" customFormat="false" ht="20.1" hidden="false" customHeight="true" outlineLevel="0" collapsed="false">
      <c r="A34" s="419" t="s">
        <v>137</v>
      </c>
      <c r="B34" s="419"/>
      <c r="C34" s="419"/>
      <c r="D34" s="419"/>
      <c r="E34" s="463" t="n">
        <f aca="false">E4-E33</f>
        <v>0</v>
      </c>
      <c r="F34" s="464" t="n">
        <f aca="false">F4-F33</f>
        <v>56.7199999999866</v>
      </c>
      <c r="G34" s="450" t="n">
        <f aca="false">G4-G33</f>
        <v>0</v>
      </c>
    </row>
  </sheetData>
  <mergeCells count="8">
    <mergeCell ref="B1:E1"/>
    <mergeCell ref="A2:F2"/>
    <mergeCell ref="A3:A4"/>
    <mergeCell ref="B3:B4"/>
    <mergeCell ref="C3:C4"/>
    <mergeCell ref="D3:D4"/>
    <mergeCell ref="A33:D33"/>
    <mergeCell ref="A34:D34"/>
  </mergeCells>
  <hyperlinks>
    <hyperlink ref="F1" location="Indice!A1" display="Índice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F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0" activeCellId="0" sqref="F10"/>
    </sheetView>
  </sheetViews>
  <sheetFormatPr defaultColWidth="9.15625" defaultRowHeight="20.1" zeroHeight="false" outlineLevelRow="0" outlineLevelCol="0"/>
  <cols>
    <col collapsed="false" customWidth="true" hidden="false" outlineLevel="0" max="1" min="1" style="58" width="20.42"/>
    <col collapsed="false" customWidth="true" hidden="false" outlineLevel="0" max="2" min="2" style="59" width="41.57"/>
    <col collapsed="false" customWidth="true" hidden="false" outlineLevel="0" max="3" min="3" style="58" width="15.42"/>
    <col collapsed="false" customWidth="true" hidden="false" outlineLevel="0" max="4" min="4" style="58" width="27.42"/>
    <col collapsed="false" customWidth="true" hidden="false" outlineLevel="0" max="5" min="5" style="17" width="11.29"/>
    <col collapsed="false" customWidth="true" hidden="false" outlineLevel="0" max="6" min="6" style="17" width="13.7"/>
    <col collapsed="false" customWidth="false" hidden="false" outlineLevel="0" max="1024" min="7" style="17" width="9.14"/>
  </cols>
  <sheetData>
    <row r="1" customFormat="false" ht="20.1" hidden="false" customHeight="true" outlineLevel="0" collapsed="false">
      <c r="A1" s="465" t="s">
        <v>1658</v>
      </c>
      <c r="B1" s="466" t="s">
        <v>49</v>
      </c>
      <c r="C1" s="467"/>
      <c r="D1" s="467"/>
      <c r="F1" s="63" t="s">
        <v>111</v>
      </c>
    </row>
    <row r="2" customFormat="false" ht="20.1" hidden="false" customHeight="true" outlineLevel="0" collapsed="false">
      <c r="A2" s="43"/>
      <c r="B2" s="43"/>
      <c r="C2" s="43"/>
      <c r="D2" s="43"/>
      <c r="E2" s="43"/>
      <c r="F2" s="43"/>
    </row>
    <row r="3" customFormat="false" ht="20.1" hidden="false" customHeight="true" outlineLevel="0" collapsed="false">
      <c r="A3" s="65" t="s">
        <v>112</v>
      </c>
      <c r="B3" s="25" t="s">
        <v>113</v>
      </c>
      <c r="C3" s="26" t="s">
        <v>114</v>
      </c>
      <c r="D3" s="25" t="s">
        <v>115</v>
      </c>
      <c r="E3" s="27" t="s">
        <v>116</v>
      </c>
      <c r="F3" s="28" t="s">
        <v>117</v>
      </c>
    </row>
    <row r="4" customFormat="false" ht="20.1" hidden="false" customHeight="true" outlineLevel="0" collapsed="false">
      <c r="A4" s="65"/>
      <c r="B4" s="25"/>
      <c r="C4" s="26"/>
      <c r="D4" s="25"/>
      <c r="E4" s="94"/>
      <c r="F4" s="56" t="n">
        <v>5297.6</v>
      </c>
    </row>
    <row r="5" customFormat="false" ht="20.1" hidden="false" customHeight="true" outlineLevel="0" collapsed="false">
      <c r="A5" s="34" t="s">
        <v>457</v>
      </c>
      <c r="B5" s="35" t="s">
        <v>1659</v>
      </c>
      <c r="C5" s="34" t="s">
        <v>124</v>
      </c>
      <c r="D5" s="34" t="s">
        <v>125</v>
      </c>
      <c r="E5" s="154"/>
      <c r="F5" s="37" t="n">
        <v>270</v>
      </c>
    </row>
    <row r="6" customFormat="false" ht="20.1" hidden="false" customHeight="true" outlineLevel="0" collapsed="false">
      <c r="A6" s="34" t="s">
        <v>458</v>
      </c>
      <c r="B6" s="35" t="s">
        <v>459</v>
      </c>
      <c r="C6" s="34" t="s">
        <v>132</v>
      </c>
      <c r="D6" s="34" t="s">
        <v>133</v>
      </c>
      <c r="E6" s="154"/>
      <c r="F6" s="37" t="n">
        <v>150</v>
      </c>
    </row>
    <row r="7" customFormat="false" ht="20.1" hidden="false" customHeight="true" outlineLevel="0" collapsed="false">
      <c r="A7" s="34" t="s">
        <v>460</v>
      </c>
      <c r="B7" s="35" t="s">
        <v>1660</v>
      </c>
      <c r="C7" s="34" t="s">
        <v>132</v>
      </c>
      <c r="D7" s="34" t="s">
        <v>133</v>
      </c>
      <c r="E7" s="154"/>
      <c r="F7" s="37" t="n">
        <v>170</v>
      </c>
    </row>
    <row r="8" customFormat="false" ht="20.1" hidden="false" customHeight="true" outlineLevel="0" collapsed="false">
      <c r="A8" s="34" t="s">
        <v>462</v>
      </c>
      <c r="B8" s="35" t="s">
        <v>1661</v>
      </c>
      <c r="C8" s="34" t="s">
        <v>124</v>
      </c>
      <c r="D8" s="34" t="s">
        <v>125</v>
      </c>
      <c r="E8" s="154"/>
      <c r="F8" s="37" t="n">
        <v>250</v>
      </c>
    </row>
    <row r="9" customFormat="false" ht="20.1" hidden="false" customHeight="true" outlineLevel="0" collapsed="false">
      <c r="A9" s="34" t="s">
        <v>464</v>
      </c>
      <c r="B9" s="35" t="s">
        <v>1662</v>
      </c>
      <c r="C9" s="34" t="s">
        <v>116</v>
      </c>
      <c r="D9" s="34" t="s">
        <v>125</v>
      </c>
      <c r="E9" s="154"/>
      <c r="F9" s="37" t="n">
        <v>260</v>
      </c>
    </row>
    <row r="10" customFormat="false" ht="20.1" hidden="false" customHeight="true" outlineLevel="0" collapsed="false">
      <c r="A10" s="34" t="s">
        <v>466</v>
      </c>
      <c r="B10" s="35" t="s">
        <v>1663</v>
      </c>
      <c r="C10" s="34" t="s">
        <v>132</v>
      </c>
      <c r="D10" s="34" t="s">
        <v>133</v>
      </c>
      <c r="E10" s="154"/>
      <c r="F10" s="37" t="n">
        <v>150</v>
      </c>
    </row>
    <row r="11" customFormat="false" ht="20.1" hidden="false" customHeight="true" outlineLevel="0" collapsed="false">
      <c r="A11" s="34"/>
      <c r="B11" s="35"/>
      <c r="C11" s="34"/>
      <c r="D11" s="34"/>
      <c r="E11" s="154"/>
      <c r="F11" s="37"/>
    </row>
    <row r="12" customFormat="false" ht="20.1" hidden="false" customHeight="true" outlineLevel="0" collapsed="false">
      <c r="A12" s="34"/>
      <c r="B12" s="35"/>
      <c r="C12" s="34"/>
      <c r="D12" s="34"/>
      <c r="E12" s="154"/>
      <c r="F12" s="37"/>
    </row>
    <row r="13" customFormat="false" ht="20.1" hidden="false" customHeight="true" outlineLevel="0" collapsed="false">
      <c r="A13" s="34"/>
      <c r="B13" s="35"/>
      <c r="C13" s="34"/>
      <c r="D13" s="34"/>
      <c r="E13" s="154"/>
      <c r="F13" s="37"/>
    </row>
    <row r="14" customFormat="false" ht="20.1" hidden="false" customHeight="true" outlineLevel="0" collapsed="false">
      <c r="A14" s="34"/>
      <c r="B14" s="35"/>
      <c r="C14" s="34"/>
      <c r="D14" s="34"/>
      <c r="E14" s="154"/>
      <c r="F14" s="37"/>
    </row>
    <row r="15" customFormat="false" ht="20.1" hidden="false" customHeight="true" outlineLevel="0" collapsed="false">
      <c r="A15" s="34"/>
      <c r="B15" s="35"/>
      <c r="C15" s="34"/>
      <c r="D15" s="34"/>
      <c r="E15" s="154"/>
      <c r="F15" s="37"/>
    </row>
    <row r="16" customFormat="false" ht="20.1" hidden="false" customHeight="true" outlineLevel="0" collapsed="false">
      <c r="A16" s="34"/>
      <c r="B16" s="35"/>
      <c r="C16" s="34"/>
      <c r="D16" s="34"/>
      <c r="E16" s="154"/>
      <c r="F16" s="37"/>
    </row>
    <row r="17" customFormat="false" ht="20.1" hidden="false" customHeight="true" outlineLevel="0" collapsed="false">
      <c r="A17" s="34"/>
      <c r="B17" s="35"/>
      <c r="C17" s="34"/>
      <c r="D17" s="34"/>
      <c r="E17" s="154"/>
      <c r="F17" s="37"/>
    </row>
    <row r="18" customFormat="false" ht="20.1" hidden="false" customHeight="true" outlineLevel="0" collapsed="false">
      <c r="A18" s="46"/>
      <c r="B18" s="46"/>
      <c r="C18" s="46"/>
      <c r="D18" s="46"/>
      <c r="E18" s="311"/>
      <c r="F18" s="145"/>
    </row>
    <row r="19" customFormat="false" ht="20.1" hidden="false" customHeight="true" outlineLevel="0" collapsed="false">
      <c r="A19" s="46"/>
      <c r="B19" s="46"/>
      <c r="C19" s="46"/>
      <c r="D19" s="46"/>
      <c r="E19" s="311"/>
      <c r="F19" s="145"/>
    </row>
    <row r="20" customFormat="false" ht="20.1" hidden="false" customHeight="true" outlineLevel="0" collapsed="false">
      <c r="A20" s="77" t="s">
        <v>1657</v>
      </c>
      <c r="B20" s="77"/>
      <c r="C20" s="77"/>
      <c r="D20" s="77"/>
      <c r="E20" s="186" t="n">
        <f aca="false">SUM(E5:E19)</f>
        <v>0</v>
      </c>
      <c r="F20" s="29" t="n">
        <f aca="false">SUM(F5:F19)</f>
        <v>1250</v>
      </c>
    </row>
    <row r="21" customFormat="false" ht="20.1" hidden="false" customHeight="true" outlineLevel="0" collapsed="false">
      <c r="A21" s="77" t="s">
        <v>137</v>
      </c>
      <c r="B21" s="77"/>
      <c r="C21" s="77"/>
      <c r="D21" s="77"/>
      <c r="E21" s="78" t="n">
        <f aca="false">E4-E20</f>
        <v>0</v>
      </c>
      <c r="F21" s="250" t="n">
        <f aca="false">F4-F20</f>
        <v>4047.6</v>
      </c>
    </row>
  </sheetData>
  <mergeCells count="7">
    <mergeCell ref="A2:F2"/>
    <mergeCell ref="A3:A4"/>
    <mergeCell ref="B3:B4"/>
    <mergeCell ref="C3:C4"/>
    <mergeCell ref="D3:D4"/>
    <mergeCell ref="A20:D20"/>
    <mergeCell ref="A21:D21"/>
  </mergeCells>
  <hyperlinks>
    <hyperlink ref="F1" location="Indice!A1" display="Índice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2.7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0000"/>
    <pageSetUpPr fitToPage="false"/>
  </sheetPr>
  <dimension ref="A1:N48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0" ySplit="3" topLeftCell="A42" activePane="bottomLeft" state="frozen"/>
      <selection pane="topLeft" activeCell="A1" activeCellId="0" sqref="A1"/>
      <selection pane="bottomLeft" activeCell="B47" activeCellId="0" sqref="B47"/>
    </sheetView>
  </sheetViews>
  <sheetFormatPr defaultColWidth="9.15625" defaultRowHeight="14.25" zeroHeight="false" outlineLevelRow="0" outlineLevelCol="0"/>
  <cols>
    <col collapsed="false" customWidth="true" hidden="false" outlineLevel="0" max="1" min="1" style="468" width="4.43"/>
    <col collapsed="false" customWidth="true" hidden="false" outlineLevel="0" max="2" min="2" style="468" width="51.42"/>
    <col collapsed="false" customWidth="true" hidden="false" outlineLevel="0" max="3" min="3" style="468" width="19.29"/>
    <col collapsed="false" customWidth="true" hidden="false" outlineLevel="0" max="5" min="4" style="468" width="16.29"/>
    <col collapsed="false" customWidth="true" hidden="false" outlineLevel="0" max="6" min="6" style="468" width="16"/>
    <col collapsed="false" customWidth="true" hidden="false" outlineLevel="0" max="7" min="7" style="468" width="17"/>
    <col collapsed="false" customWidth="true" hidden="false" outlineLevel="0" max="8" min="8" style="468" width="15.86"/>
    <col collapsed="false" customWidth="true" hidden="false" outlineLevel="0" max="9" min="9" style="468" width="17.14"/>
    <col collapsed="false" customWidth="true" hidden="false" outlineLevel="0" max="11" min="10" style="468" width="15.71"/>
    <col collapsed="false" customWidth="true" hidden="false" outlineLevel="0" max="12" min="12" style="468" width="17.14"/>
    <col collapsed="false" customWidth="true" hidden="false" outlineLevel="0" max="13" min="13" style="468" width="15.15"/>
    <col collapsed="false" customWidth="true" hidden="false" outlineLevel="0" max="14" min="14" style="468" width="16.71"/>
    <col collapsed="false" customWidth="false" hidden="false" outlineLevel="0" max="1024" min="15" style="468" width="9.14"/>
  </cols>
  <sheetData>
    <row r="1" customFormat="false" ht="24.95" hidden="false" customHeight="true" outlineLevel="0" collapsed="false">
      <c r="A1" s="469" t="s">
        <v>1664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</row>
    <row r="2" customFormat="false" ht="24.95" hidden="false" customHeight="true" outlineLevel="0" collapsed="false">
      <c r="A2" s="469"/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</row>
    <row r="3" s="476" customFormat="true" ht="38.25" hidden="false" customHeight="true" outlineLevel="0" collapsed="false">
      <c r="A3" s="470"/>
      <c r="B3" s="471" t="s">
        <v>1</v>
      </c>
      <c r="C3" s="471"/>
      <c r="D3" s="472" t="s">
        <v>1665</v>
      </c>
      <c r="E3" s="473" t="n">
        <v>0.25</v>
      </c>
      <c r="F3" s="472" t="s">
        <v>1666</v>
      </c>
      <c r="G3" s="474" t="s">
        <v>1667</v>
      </c>
      <c r="H3" s="474" t="s">
        <v>1668</v>
      </c>
      <c r="I3" s="472" t="s">
        <v>275</v>
      </c>
      <c r="J3" s="472" t="s">
        <v>1669</v>
      </c>
      <c r="K3" s="472" t="s">
        <v>1670</v>
      </c>
      <c r="L3" s="472" t="s">
        <v>1671</v>
      </c>
      <c r="M3" s="472" t="s">
        <v>1672</v>
      </c>
      <c r="N3" s="475" t="s">
        <v>1673</v>
      </c>
    </row>
    <row r="4" customFormat="false" ht="24.95" hidden="false" customHeight="true" outlineLevel="0" collapsed="false">
      <c r="A4" s="477" t="n">
        <v>1</v>
      </c>
      <c r="B4" s="478" t="s">
        <v>3</v>
      </c>
      <c r="C4" s="479" t="s">
        <v>4</v>
      </c>
      <c r="D4" s="480" t="n">
        <v>23000</v>
      </c>
      <c r="E4" s="480" t="n">
        <f aca="false">(25*D4)/100</f>
        <v>5750</v>
      </c>
      <c r="F4" s="480" t="n">
        <v>0</v>
      </c>
      <c r="G4" s="480" t="n">
        <v>0</v>
      </c>
      <c r="H4" s="480" t="n">
        <v>0</v>
      </c>
      <c r="I4" s="481" t="n">
        <f aca="false">SUM(E4:H4)</f>
        <v>5750</v>
      </c>
      <c r="J4" s="482" t="e">
        <f aca="false">propadm!#ref!</f>
        <v>#NAME?</v>
      </c>
      <c r="K4" s="482" t="e">
        <f aca="false">propadm!#ref!</f>
        <v>#NAME?</v>
      </c>
      <c r="L4" s="482" t="e">
        <f aca="false">propadm!#ref!</f>
        <v>#NAME?</v>
      </c>
      <c r="M4" s="482" t="e">
        <f aca="false">propadm!#ref!</f>
        <v>#NAME?</v>
      </c>
      <c r="N4" s="483" t="e">
        <f aca="false">propadm!#ref!</f>
        <v>#NAME?</v>
      </c>
    </row>
    <row r="5" customFormat="false" ht="24.95" hidden="false" customHeight="true" outlineLevel="0" collapsed="false">
      <c r="A5" s="477" t="n">
        <v>2</v>
      </c>
      <c r="B5" s="478" t="s">
        <v>5</v>
      </c>
      <c r="C5" s="479" t="s">
        <v>6</v>
      </c>
      <c r="D5" s="480" t="n">
        <v>114800</v>
      </c>
      <c r="E5" s="480" t="n">
        <f aca="false">(25*D5)/100</f>
        <v>28700</v>
      </c>
      <c r="F5" s="480" t="n">
        <v>0</v>
      </c>
      <c r="G5" s="480" t="n">
        <v>0</v>
      </c>
      <c r="H5" s="480" t="n">
        <v>14000</v>
      </c>
      <c r="I5" s="481" t="n">
        <f aca="false">SUM(E5:H5)</f>
        <v>42700</v>
      </c>
      <c r="J5" s="482" t="n">
        <f aca="false">PPGAGRI!E51</f>
        <v>2200</v>
      </c>
      <c r="K5" s="482" t="e">
        <f aca="false">ppgagri!#ref!</f>
        <v>#NAME?</v>
      </c>
      <c r="L5" s="482" t="e">
        <f aca="false">ppgagri!#ref!</f>
        <v>#NAME?</v>
      </c>
      <c r="M5" s="482" t="e">
        <f aca="false">ppgagri!#ref!</f>
        <v>#NAME?</v>
      </c>
      <c r="N5" s="483" t="e">
        <f aca="false">ppgagri!#ref!</f>
        <v>#NAME?</v>
      </c>
    </row>
    <row r="6" s="476" customFormat="true" ht="24.95" hidden="false" customHeight="true" outlineLevel="0" collapsed="false">
      <c r="A6" s="477" t="n">
        <v>3</v>
      </c>
      <c r="B6" s="478" t="s">
        <v>7</v>
      </c>
      <c r="C6" s="479" t="s">
        <v>8</v>
      </c>
      <c r="D6" s="480" t="n">
        <v>44000</v>
      </c>
      <c r="E6" s="480" t="n">
        <f aca="false">(25*D6)/100</f>
        <v>11000</v>
      </c>
      <c r="F6" s="480" t="n">
        <v>0</v>
      </c>
      <c r="G6" s="480" t="n">
        <v>0</v>
      </c>
      <c r="H6" s="480" t="n">
        <v>6000</v>
      </c>
      <c r="I6" s="481" t="n">
        <f aca="false">SUM(E6:H6)</f>
        <v>17000</v>
      </c>
      <c r="J6" s="482" t="n">
        <f aca="false">PPGA!E23</f>
        <v>1200</v>
      </c>
      <c r="K6" s="482" t="e">
        <f aca="false">ppga!#ref!</f>
        <v>#NAME?</v>
      </c>
      <c r="L6" s="482" t="e">
        <f aca="false">ppga!#ref!</f>
        <v>#NAME?</v>
      </c>
      <c r="M6" s="482" t="e">
        <f aca="false">ppga!#ref!</f>
        <v>#NAME?</v>
      </c>
      <c r="N6" s="483" t="e">
        <f aca="false">ppga!#ref!</f>
        <v>#NAME?</v>
      </c>
    </row>
    <row r="7" s="476" customFormat="true" ht="24.95" hidden="false" customHeight="true" outlineLevel="0" collapsed="false">
      <c r="A7" s="477" t="n">
        <v>4</v>
      </c>
      <c r="B7" s="478" t="s">
        <v>9</v>
      </c>
      <c r="C7" s="479" t="s">
        <v>10</v>
      </c>
      <c r="D7" s="480" t="n">
        <v>50000</v>
      </c>
      <c r="E7" s="480" t="n">
        <f aca="false">(25*D7)/100</f>
        <v>12500</v>
      </c>
      <c r="F7" s="480" t="n">
        <v>0</v>
      </c>
      <c r="G7" s="480" t="n">
        <v>0</v>
      </c>
      <c r="H7" s="480" t="n">
        <v>2000</v>
      </c>
      <c r="I7" s="481" t="n">
        <f aca="false">SUM(E7:H7)</f>
        <v>14500</v>
      </c>
      <c r="J7" s="482" t="n">
        <f aca="false">PROARQ!E31</f>
        <v>0</v>
      </c>
      <c r="K7" s="482" t="e">
        <f aca="false">proarq!#ref!</f>
        <v>#NAME?</v>
      </c>
      <c r="L7" s="482" t="e">
        <f aca="false">proarq!#ref!</f>
        <v>#NAME?</v>
      </c>
      <c r="M7" s="482" t="e">
        <f aca="false">proarq!#ref!</f>
        <v>#NAME?</v>
      </c>
      <c r="N7" s="483" t="e">
        <f aca="false">proarq!#ref!</f>
        <v>#NAME?</v>
      </c>
    </row>
    <row r="8" s="476" customFormat="true" ht="24.95" hidden="false" customHeight="true" outlineLevel="0" collapsed="false">
      <c r="A8" s="477" t="n">
        <v>5</v>
      </c>
      <c r="B8" s="478" t="s">
        <v>11</v>
      </c>
      <c r="C8" s="479" t="s">
        <v>12</v>
      </c>
      <c r="D8" s="480" t="n">
        <v>30000</v>
      </c>
      <c r="E8" s="480" t="n">
        <f aca="false">(25*D8)/100</f>
        <v>7500</v>
      </c>
      <c r="F8" s="480" t="n">
        <v>0</v>
      </c>
      <c r="G8" s="480" t="n">
        <v>0</v>
      </c>
      <c r="H8" s="480" t="n">
        <v>8000</v>
      </c>
      <c r="I8" s="481" t="n">
        <f aca="false">SUM(E8:H8)</f>
        <v>15500</v>
      </c>
      <c r="J8" s="482" t="n">
        <f aca="false">PROBP!E19</f>
        <v>0</v>
      </c>
      <c r="K8" s="482" t="e">
        <f aca="false">probp!#ref!</f>
        <v>#NAME?</v>
      </c>
      <c r="L8" s="482" t="e">
        <f aca="false">probp!#ref!</f>
        <v>#NAME?</v>
      </c>
      <c r="M8" s="482" t="e">
        <f aca="false">probp!#ref!</f>
        <v>#NAME?</v>
      </c>
      <c r="N8" s="483" t="e">
        <f aca="false">probp!#ref!</f>
        <v>#NAME?</v>
      </c>
    </row>
    <row r="9" s="476" customFormat="true" ht="24.95" hidden="false" customHeight="true" outlineLevel="0" collapsed="false">
      <c r="A9" s="477" t="n">
        <v>6</v>
      </c>
      <c r="B9" s="484" t="s">
        <v>1674</v>
      </c>
      <c r="C9" s="479" t="s">
        <v>1675</v>
      </c>
      <c r="D9" s="480" t="n">
        <v>25000</v>
      </c>
      <c r="E9" s="480" t="n">
        <f aca="false">(25*D9)/100</f>
        <v>6250</v>
      </c>
      <c r="F9" s="480" t="n">
        <v>0</v>
      </c>
      <c r="G9" s="480" t="n">
        <v>0</v>
      </c>
      <c r="H9" s="480" t="n">
        <v>0</v>
      </c>
      <c r="I9" s="481" t="n">
        <f aca="false">SUM(E9:H9)</f>
        <v>6250</v>
      </c>
      <c r="J9" s="482" t="e">
        <f aca="false">ppgci!#ref!</f>
        <v>#NAME?</v>
      </c>
      <c r="K9" s="482" t="e">
        <f aca="false">ppgci!#ref!</f>
        <v>#NAME?</v>
      </c>
      <c r="L9" s="482" t="e">
        <f aca="false">ppgci!#ref!</f>
        <v>#NAME?</v>
      </c>
      <c r="M9" s="482" t="e">
        <f aca="false">ppgci!#ref!</f>
        <v>#NAME?</v>
      </c>
      <c r="N9" s="483" t="e">
        <f aca="false">ppgci!#ref!</f>
        <v>#NAME?</v>
      </c>
    </row>
    <row r="10" s="476" customFormat="true" ht="24.95" hidden="false" customHeight="true" outlineLevel="0" collapsed="false">
      <c r="A10" s="477" t="n">
        <v>7</v>
      </c>
      <c r="B10" s="484" t="s">
        <v>1676</v>
      </c>
      <c r="C10" s="479" t="s">
        <v>1677</v>
      </c>
      <c r="D10" s="480" t="n">
        <v>0</v>
      </c>
      <c r="E10" s="480" t="n">
        <f aca="false">(25*D10)/100</f>
        <v>0</v>
      </c>
      <c r="F10" s="480" t="n">
        <v>0</v>
      </c>
      <c r="G10" s="480" t="n">
        <v>0</v>
      </c>
      <c r="H10" s="480" t="n">
        <v>0</v>
      </c>
      <c r="I10" s="481" t="n">
        <f aca="false">SUM(E10:H10)</f>
        <v>0</v>
      </c>
      <c r="J10" s="482" t="n">
        <f aca="false">PROBIO!E22</f>
        <v>0</v>
      </c>
      <c r="K10" s="482" t="e">
        <f aca="false">probio!#ref!</f>
        <v>#NAME?</v>
      </c>
      <c r="L10" s="482" t="e">
        <f aca="false">probio!#ref!</f>
        <v>#NAME?</v>
      </c>
      <c r="M10" s="482" t="e">
        <f aca="false">probio!#ref!</f>
        <v>#NAME?</v>
      </c>
      <c r="N10" s="483" t="e">
        <f aca="false">probio!#ref!</f>
        <v>#NAME?</v>
      </c>
    </row>
    <row r="11" s="476" customFormat="true" ht="24.95" hidden="false" customHeight="true" outlineLevel="0" collapsed="false">
      <c r="A11" s="477" t="n">
        <v>8</v>
      </c>
      <c r="B11" s="484" t="s">
        <v>15</v>
      </c>
      <c r="C11" s="479" t="s">
        <v>16</v>
      </c>
      <c r="D11" s="480" t="n">
        <v>28000</v>
      </c>
      <c r="E11" s="480" t="n">
        <f aca="false">(25*D11)/100</f>
        <v>7000</v>
      </c>
      <c r="F11" s="480" t="n">
        <v>0</v>
      </c>
      <c r="G11" s="480" t="n">
        <v>0</v>
      </c>
      <c r="H11" s="480" t="n">
        <v>12000</v>
      </c>
      <c r="I11" s="481" t="n">
        <f aca="false">SUM(E11:H11)</f>
        <v>19000</v>
      </c>
      <c r="J11" s="482" t="n">
        <f aca="false">PROCC!E27</f>
        <v>1550</v>
      </c>
      <c r="K11" s="482" t="e">
        <f aca="false">procc!#ref!</f>
        <v>#NAME?</v>
      </c>
      <c r="L11" s="482" t="e">
        <f aca="false">procc!#ref!</f>
        <v>#NAME?</v>
      </c>
      <c r="M11" s="482" t="e">
        <f aca="false">procc!#ref!</f>
        <v>#NAME?</v>
      </c>
      <c r="N11" s="483" t="e">
        <f aca="false">procc!#ref!</f>
        <v>#NAME?</v>
      </c>
    </row>
    <row r="12" s="476" customFormat="true" ht="24.95" hidden="false" customHeight="true" outlineLevel="0" collapsed="false">
      <c r="A12" s="477" t="n">
        <v>9</v>
      </c>
      <c r="B12" s="484" t="s">
        <v>17</v>
      </c>
      <c r="C12" s="479" t="s">
        <v>1678</v>
      </c>
      <c r="D12" s="480" t="n">
        <v>88000</v>
      </c>
      <c r="E12" s="480" t="n">
        <f aca="false">(25*D12)/100</f>
        <v>22000</v>
      </c>
      <c r="F12" s="480" t="n">
        <v>0</v>
      </c>
      <c r="G12" s="480" t="n">
        <v>0</v>
      </c>
      <c r="H12" s="480" t="n">
        <v>0</v>
      </c>
      <c r="I12" s="481" t="n">
        <f aca="false">SUM(E12:H12)</f>
        <v>22000</v>
      </c>
      <c r="J12" s="482" t="e">
        <f aca="false">p2cem!#ref!</f>
        <v>#NAME?</v>
      </c>
      <c r="K12" s="482" t="e">
        <f aca="false">p2cem!#ref!</f>
        <v>#NAME?</v>
      </c>
      <c r="L12" s="482" t="e">
        <f aca="false">p2cem!#ref!</f>
        <v>#NAME?</v>
      </c>
      <c r="M12" s="482" t="e">
        <f aca="false">p2cem!#ref!</f>
        <v>#NAME?</v>
      </c>
      <c r="N12" s="483" t="e">
        <f aca="false">p2cem!#ref!</f>
        <v>#NAME?</v>
      </c>
    </row>
    <row r="13" s="476" customFormat="true" ht="24.95" hidden="false" customHeight="true" outlineLevel="0" collapsed="false">
      <c r="A13" s="477" t="n">
        <v>10</v>
      </c>
      <c r="B13" s="484" t="s">
        <v>19</v>
      </c>
      <c r="C13" s="479" t="s">
        <v>20</v>
      </c>
      <c r="D13" s="480" t="n">
        <v>54000</v>
      </c>
      <c r="E13" s="480" t="n">
        <f aca="false">(25*D13)/100</f>
        <v>13500</v>
      </c>
      <c r="F13" s="480" t="n">
        <v>0</v>
      </c>
      <c r="G13" s="480" t="n">
        <v>0</v>
      </c>
      <c r="H13" s="480" t="n">
        <v>14000</v>
      </c>
      <c r="I13" s="481" t="n">
        <f aca="false">SUM(E13:H13)</f>
        <v>27500</v>
      </c>
      <c r="J13" s="482" t="n">
        <f aca="false">PROCTA!E27</f>
        <v>0</v>
      </c>
      <c r="K13" s="482" t="e">
        <f aca="false">procta!#ref!</f>
        <v>#NAME?</v>
      </c>
      <c r="L13" s="482" t="e">
        <f aca="false">procta!#ref!</f>
        <v>#NAME?</v>
      </c>
      <c r="M13" s="482" t="e">
        <f aca="false">procta!#ref!</f>
        <v>#NAME?</v>
      </c>
      <c r="N13" s="483" t="e">
        <f aca="false">procta!#ref!</f>
        <v>#NAME?</v>
      </c>
    </row>
    <row r="14" s="476" customFormat="true" ht="24.95" hidden="false" customHeight="true" outlineLevel="0" collapsed="false">
      <c r="A14" s="477" t="n">
        <v>11</v>
      </c>
      <c r="B14" s="484" t="s">
        <v>21</v>
      </c>
      <c r="C14" s="479" t="s">
        <v>22</v>
      </c>
      <c r="D14" s="480" t="n">
        <v>25000</v>
      </c>
      <c r="E14" s="480" t="n">
        <f aca="false">(25*D14)/100</f>
        <v>6250</v>
      </c>
      <c r="F14" s="480" t="n">
        <v>0</v>
      </c>
      <c r="G14" s="480" t="n">
        <v>0</v>
      </c>
      <c r="H14" s="480" t="n">
        <v>0</v>
      </c>
      <c r="I14" s="481" t="n">
        <f aca="false">SUM(E14:H14)</f>
        <v>6250</v>
      </c>
      <c r="J14" s="482" t="n">
        <f aca="false">PPGCAS!E22</f>
        <v>1550</v>
      </c>
      <c r="K14" s="482" t="e">
        <f aca="false">ppgcas!#ref!</f>
        <v>#NAME?</v>
      </c>
      <c r="L14" s="482" t="e">
        <f aca="false">ppgcas!#ref!</f>
        <v>#NAME?</v>
      </c>
      <c r="M14" s="482" t="e">
        <f aca="false">ppgcas!#ref!</f>
        <v>#NAME?</v>
      </c>
      <c r="N14" s="483" t="e">
        <f aca="false">ppgcas!#ref!</f>
        <v>#NAME?</v>
      </c>
    </row>
    <row r="15" s="476" customFormat="true" ht="24.95" hidden="false" customHeight="true" outlineLevel="0" collapsed="false">
      <c r="A15" s="477" t="n">
        <v>12</v>
      </c>
      <c r="B15" s="484" t="s">
        <v>25</v>
      </c>
      <c r="C15" s="479" t="s">
        <v>26</v>
      </c>
      <c r="D15" s="480" t="n">
        <v>25000</v>
      </c>
      <c r="E15" s="480" t="n">
        <f aca="false">(25*D15)/100</f>
        <v>6250</v>
      </c>
      <c r="F15" s="480" t="n">
        <v>0</v>
      </c>
      <c r="G15" s="480" t="n">
        <v>0</v>
      </c>
      <c r="H15" s="480" t="n">
        <v>0</v>
      </c>
      <c r="I15" s="481" t="n">
        <f aca="false">SUM(E15:H15)</f>
        <v>6250</v>
      </c>
      <c r="J15" s="482" t="e">
        <f aca="false">ppgcr!#ref!</f>
        <v>#NAME?</v>
      </c>
      <c r="K15" s="482" t="e">
        <f aca="false">ppgcr!#ref!</f>
        <v>#NAME?</v>
      </c>
      <c r="L15" s="482" t="e">
        <f aca="false">ppgcr!#ref!</f>
        <v>#NAME?</v>
      </c>
      <c r="M15" s="482" t="e">
        <f aca="false">ppgcr!#ref!</f>
        <v>#NAME?</v>
      </c>
      <c r="N15" s="483" t="e">
        <f aca="false">ppgcr!#ref!</f>
        <v>#NAME?</v>
      </c>
    </row>
    <row r="16" s="476" customFormat="true" ht="24.95" hidden="false" customHeight="true" outlineLevel="0" collapsed="false">
      <c r="A16" s="477" t="n">
        <v>13</v>
      </c>
      <c r="B16" s="484" t="s">
        <v>1679</v>
      </c>
      <c r="C16" s="479" t="s">
        <v>28</v>
      </c>
      <c r="D16" s="480" t="n">
        <v>118000</v>
      </c>
      <c r="E16" s="480" t="n">
        <f aca="false">(25*D16)/100</f>
        <v>29500</v>
      </c>
      <c r="F16" s="480" t="n">
        <v>0</v>
      </c>
      <c r="G16" s="480" t="n">
        <v>0</v>
      </c>
      <c r="H16" s="480" t="n">
        <v>12000</v>
      </c>
      <c r="I16" s="481" t="n">
        <f aca="false">SUM(E16:H16)</f>
        <v>41500</v>
      </c>
      <c r="J16" s="482" t="n">
        <f aca="false">PPGCS!E90</f>
        <v>0</v>
      </c>
      <c r="K16" s="482" t="e">
        <f aca="false">ppgcs!#ref!</f>
        <v>#NAME?</v>
      </c>
      <c r="L16" s="482" t="e">
        <f aca="false">ppgcs!#ref!</f>
        <v>#NAME?</v>
      </c>
      <c r="M16" s="482" t="e">
        <f aca="false">ppgcs!#ref!</f>
        <v>#NAME?</v>
      </c>
      <c r="N16" s="483" t="e">
        <f aca="false">ppgcs!#ref!</f>
        <v>#NAME?</v>
      </c>
    </row>
    <row r="17" s="476" customFormat="true" ht="24.95" hidden="false" customHeight="true" outlineLevel="0" collapsed="false">
      <c r="A17" s="477" t="n">
        <v>14</v>
      </c>
      <c r="B17" s="478" t="s">
        <v>29</v>
      </c>
      <c r="C17" s="479" t="s">
        <v>30</v>
      </c>
      <c r="D17" s="480" t="n">
        <v>60000</v>
      </c>
      <c r="E17" s="480" t="n">
        <f aca="false">(25*D17)/100</f>
        <v>15000</v>
      </c>
      <c r="F17" s="480" t="n">
        <v>0</v>
      </c>
      <c r="G17" s="480" t="n">
        <v>0</v>
      </c>
      <c r="H17" s="480" t="n">
        <v>4000</v>
      </c>
      <c r="I17" s="481" t="n">
        <f aca="false">SUM(E17:H17)</f>
        <v>19000</v>
      </c>
      <c r="J17" s="482" t="n">
        <f aca="false">PPGCF!E35</f>
        <v>0</v>
      </c>
      <c r="K17" s="482" t="e">
        <f aca="false">ppgcf!#ref!</f>
        <v>#NAME?</v>
      </c>
      <c r="L17" s="482" t="e">
        <f aca="false">ppgcf!#ref!</f>
        <v>#NAME?</v>
      </c>
      <c r="M17" s="482" t="e">
        <f aca="false">ppgcf!#ref!</f>
        <v>#NAME?</v>
      </c>
      <c r="N17" s="483" t="e">
        <f aca="false">ppgcf!#ref!</f>
        <v>#NAME?</v>
      </c>
    </row>
    <row r="18" s="476" customFormat="true" ht="24.95" hidden="false" customHeight="true" outlineLevel="0" collapsed="false">
      <c r="A18" s="477" t="n">
        <v>15</v>
      </c>
      <c r="B18" s="484" t="s">
        <v>31</v>
      </c>
      <c r="C18" s="479" t="s">
        <v>32</v>
      </c>
      <c r="D18" s="480" t="n">
        <v>54000</v>
      </c>
      <c r="E18" s="480" t="n">
        <f aca="false">(25*D18)/100</f>
        <v>13500</v>
      </c>
      <c r="F18" s="480" t="n">
        <v>0</v>
      </c>
      <c r="G18" s="480" t="n">
        <v>0</v>
      </c>
      <c r="H18" s="480" t="n">
        <v>13000</v>
      </c>
      <c r="I18" s="481" t="n">
        <f aca="false">SUM(E18:H18)</f>
        <v>26500</v>
      </c>
      <c r="J18" s="482" t="n">
        <f aca="false">PROCFIS!E37</f>
        <v>0</v>
      </c>
      <c r="K18" s="482" t="e">
        <f aca="false">procfis!#ref!</f>
        <v>#NAME?</v>
      </c>
      <c r="L18" s="482" t="e">
        <f aca="false">procfis!#ref!</f>
        <v>#NAME?</v>
      </c>
      <c r="M18" s="482" t="e">
        <f aca="false">procfis!#ref!</f>
        <v>#NAME?</v>
      </c>
      <c r="N18" s="483" t="e">
        <f aca="false">procfis!#ref!</f>
        <v>#NAME?</v>
      </c>
    </row>
    <row r="19" s="476" customFormat="true" ht="24.95" hidden="false" customHeight="true" outlineLevel="0" collapsed="false">
      <c r="A19" s="477" t="n">
        <v>16</v>
      </c>
      <c r="B19" s="484" t="s">
        <v>1680</v>
      </c>
      <c r="C19" s="479" t="s">
        <v>90</v>
      </c>
      <c r="D19" s="480" t="n">
        <v>53600</v>
      </c>
      <c r="E19" s="480" t="n">
        <f aca="false">(25*D19)/100</f>
        <v>13400</v>
      </c>
      <c r="F19" s="480" t="n">
        <v>0</v>
      </c>
      <c r="G19" s="480" t="n">
        <v>0</v>
      </c>
      <c r="H19" s="480" t="n">
        <v>11000</v>
      </c>
      <c r="I19" s="481" t="n">
        <f aca="false">SUM(E19:H19)</f>
        <v>24400</v>
      </c>
      <c r="J19" s="482" t="n">
        <f aca="false">PPGS!E39</f>
        <v>2100</v>
      </c>
      <c r="K19" s="482" t="e">
        <f aca="false">ppgs!#ref!</f>
        <v>#NAME?</v>
      </c>
      <c r="L19" s="482" t="e">
        <f aca="false">ppgs!#ref!</f>
        <v>#NAME?</v>
      </c>
      <c r="M19" s="482" t="e">
        <f aca="false">ppgs!#ref!</f>
        <v>#NAME?</v>
      </c>
      <c r="N19" s="483" t="e">
        <f aca="false">ppgs!#ref!</f>
        <v>#NAME?</v>
      </c>
    </row>
    <row r="20" s="476" customFormat="true" ht="24.95" hidden="false" customHeight="true" outlineLevel="0" collapsed="false">
      <c r="A20" s="477" t="n">
        <v>17</v>
      </c>
      <c r="B20" s="484" t="s">
        <v>33</v>
      </c>
      <c r="C20" s="479" t="s">
        <v>34</v>
      </c>
      <c r="D20" s="480" t="n">
        <v>20500</v>
      </c>
      <c r="E20" s="480" t="n">
        <f aca="false">(25*D20)/100</f>
        <v>5125</v>
      </c>
      <c r="F20" s="480" t="n">
        <v>0</v>
      </c>
      <c r="G20" s="480" t="n">
        <v>0</v>
      </c>
      <c r="H20" s="480" t="n">
        <v>7000</v>
      </c>
      <c r="I20" s="481" t="n">
        <f aca="false">SUM(E20:H20)</f>
        <v>12125</v>
      </c>
      <c r="J20" s="482" t="n">
        <f aca="false">PPGCOM!E19</f>
        <v>0</v>
      </c>
      <c r="K20" s="482" t="e">
        <f aca="false">ppgcom!#ref!</f>
        <v>#NAME?</v>
      </c>
      <c r="L20" s="482" t="e">
        <f aca="false">ppgcom!#ref!</f>
        <v>#NAME?</v>
      </c>
      <c r="M20" s="482" t="e">
        <f aca="false">ppgcom!#ref!</f>
        <v>#NAME?</v>
      </c>
      <c r="N20" s="483" t="e">
        <f aca="false">ppgcom!#ref!</f>
        <v>#NAME?</v>
      </c>
    </row>
    <row r="21" s="476" customFormat="true" ht="24.95" hidden="false" customHeight="true" outlineLevel="0" collapsed="false">
      <c r="A21" s="477" t="n">
        <v>18</v>
      </c>
      <c r="B21" s="484" t="s">
        <v>35</v>
      </c>
      <c r="C21" s="479" t="s">
        <v>36</v>
      </c>
      <c r="D21" s="480" t="n">
        <v>44500</v>
      </c>
      <c r="E21" s="480" t="n">
        <f aca="false">(25*D21)/100</f>
        <v>11125</v>
      </c>
      <c r="F21" s="480" t="n">
        <v>0</v>
      </c>
      <c r="G21" s="480" t="n">
        <v>0</v>
      </c>
      <c r="H21" s="480" t="n">
        <v>17000</v>
      </c>
      <c r="I21" s="481" t="n">
        <f aca="false">SUM(E21:H21)</f>
        <v>28125</v>
      </c>
      <c r="J21" s="482" t="n">
        <f aca="false">PRODEMA!E73</f>
        <v>-100</v>
      </c>
      <c r="K21" s="482" t="e">
        <f aca="false">prodema!#ref!</f>
        <v>#NAME?</v>
      </c>
      <c r="L21" s="482" t="e">
        <f aca="false">prodema!#ref!</f>
        <v>#NAME?</v>
      </c>
      <c r="M21" s="482" t="e">
        <f aca="false">prodema!#ref!</f>
        <v>#NAME?</v>
      </c>
      <c r="N21" s="483" t="e">
        <f aca="false">prodema!#ref!</f>
        <v>#NAME?</v>
      </c>
    </row>
    <row r="22" s="476" customFormat="true" ht="24.95" hidden="false" customHeight="true" outlineLevel="0" collapsed="false">
      <c r="A22" s="477" t="n">
        <v>19</v>
      </c>
      <c r="B22" s="484" t="s">
        <v>37</v>
      </c>
      <c r="C22" s="479" t="s">
        <v>38</v>
      </c>
      <c r="D22" s="480" t="n">
        <v>21000</v>
      </c>
      <c r="E22" s="480" t="n">
        <f aca="false">(25*D22)/100</f>
        <v>5250</v>
      </c>
      <c r="F22" s="480" t="n">
        <v>0</v>
      </c>
      <c r="G22" s="480" t="n">
        <v>0</v>
      </c>
      <c r="H22" s="480" t="n">
        <v>0</v>
      </c>
      <c r="I22" s="481" t="n">
        <f aca="false">SUM(E22:H22)</f>
        <v>5250</v>
      </c>
      <c r="J22" s="482" t="n">
        <f aca="false">PRODIR!E16</f>
        <v>0</v>
      </c>
      <c r="K22" s="482" t="e">
        <f aca="false">prodir!#ref!</f>
        <v>#NAME?</v>
      </c>
      <c r="L22" s="482" t="e">
        <f aca="false">prodir!#ref!</f>
        <v>#NAME?</v>
      </c>
      <c r="M22" s="482" t="e">
        <f aca="false">prodir!#ref!</f>
        <v>#NAME?</v>
      </c>
      <c r="N22" s="483" t="e">
        <f aca="false">prodir!#ref!</f>
        <v>#NAME?</v>
      </c>
    </row>
    <row r="23" s="476" customFormat="true" ht="24.95" hidden="false" customHeight="true" outlineLevel="0" collapsed="false">
      <c r="A23" s="477" t="n">
        <v>20</v>
      </c>
      <c r="B23" s="484" t="s">
        <v>39</v>
      </c>
      <c r="C23" s="479" t="s">
        <v>98</v>
      </c>
      <c r="D23" s="480" t="n">
        <v>0</v>
      </c>
      <c r="E23" s="480" t="n">
        <f aca="false">(25*D23)/100</f>
        <v>0</v>
      </c>
      <c r="F23" s="480" t="n">
        <v>0</v>
      </c>
      <c r="G23" s="480" t="n">
        <v>0</v>
      </c>
      <c r="H23" s="480" t="n">
        <v>0</v>
      </c>
      <c r="I23" s="481" t="n">
        <f aca="false">SUM(E23:H23)</f>
        <v>0</v>
      </c>
      <c r="J23" s="482" t="n">
        <f aca="false">NUPEC!E15</f>
        <v>0</v>
      </c>
      <c r="K23" s="482" t="e">
        <f aca="false">nupec!#ref!</f>
        <v>#NAME?</v>
      </c>
      <c r="L23" s="482" t="e">
        <f aca="false">nupec!#ref!</f>
        <v>#NAME?</v>
      </c>
      <c r="M23" s="482" t="e">
        <f aca="false">nupec!#ref!</f>
        <v>#NAME?</v>
      </c>
      <c r="N23" s="483" t="e">
        <f aca="false">nupec!#ref!</f>
        <v>#NAME?</v>
      </c>
    </row>
    <row r="24" s="476" customFormat="true" ht="24.95" hidden="false" customHeight="true" outlineLevel="0" collapsed="false">
      <c r="A24" s="477" t="n">
        <v>21</v>
      </c>
      <c r="B24" s="484" t="s">
        <v>41</v>
      </c>
      <c r="C24" s="479" t="s">
        <v>42</v>
      </c>
      <c r="D24" s="480" t="n">
        <v>60000</v>
      </c>
      <c r="E24" s="480" t="n">
        <f aca="false">(25*D24)/100</f>
        <v>15000</v>
      </c>
      <c r="F24" s="480" t="n">
        <v>0</v>
      </c>
      <c r="G24" s="480" t="n">
        <v>0</v>
      </c>
      <c r="H24" s="480" t="n">
        <v>12000</v>
      </c>
      <c r="I24" s="481" t="n">
        <f aca="false">SUM(E24:H24)</f>
        <v>27000</v>
      </c>
      <c r="J24" s="482" t="n">
        <f aca="false">PPEC!E52</f>
        <v>0</v>
      </c>
      <c r="K24" s="482" t="e">
        <f aca="false">ppec!#ref!</f>
        <v>#NAME?</v>
      </c>
      <c r="L24" s="482" t="e">
        <f aca="false">ppec!#ref!</f>
        <v>#NAME?</v>
      </c>
      <c r="M24" s="482" t="e">
        <f aca="false">ppec!#ref!</f>
        <v>#NAME?</v>
      </c>
      <c r="N24" s="483" t="e">
        <f aca="false">ppec!#ref!</f>
        <v>#NAME?</v>
      </c>
    </row>
    <row r="25" customFormat="false" ht="24.95" hidden="false" customHeight="true" outlineLevel="0" collapsed="false">
      <c r="A25" s="477" t="n">
        <v>22</v>
      </c>
      <c r="B25" s="478" t="s">
        <v>43</v>
      </c>
      <c r="C25" s="479" t="s">
        <v>44</v>
      </c>
      <c r="D25" s="480" t="n">
        <v>45400</v>
      </c>
      <c r="E25" s="480" t="n">
        <f aca="false">(25*D25)/100</f>
        <v>11350</v>
      </c>
      <c r="F25" s="480" t="n">
        <v>0</v>
      </c>
      <c r="G25" s="480" t="n">
        <v>0</v>
      </c>
      <c r="H25" s="480" t="n">
        <v>8000</v>
      </c>
      <c r="I25" s="481" t="n">
        <f aca="false">SUM(E25:H25)</f>
        <v>19350</v>
      </c>
      <c r="J25" s="482" t="n">
        <f aca="false">PPGED!E48</f>
        <v>0</v>
      </c>
      <c r="K25" s="482" t="e">
        <f aca="false">ppged!#ref!</f>
        <v>#NAME?</v>
      </c>
      <c r="L25" s="482" t="e">
        <f aca="false">ppged!#ref!</f>
        <v>#NAME?</v>
      </c>
      <c r="M25" s="482" t="e">
        <f aca="false">ppged!#ref!</f>
        <v>#NAME?</v>
      </c>
      <c r="N25" s="483" t="e">
        <f aca="false">ppged!#ref!</f>
        <v>#NAME?</v>
      </c>
    </row>
    <row r="26" customFormat="false" ht="24.95" hidden="false" customHeight="true" outlineLevel="0" collapsed="false">
      <c r="A26" s="477" t="n">
        <v>23</v>
      </c>
      <c r="B26" s="478" t="s">
        <v>45</v>
      </c>
      <c r="C26" s="479" t="s">
        <v>46</v>
      </c>
      <c r="D26" s="480" t="n">
        <v>20500</v>
      </c>
      <c r="E26" s="480" t="n">
        <f aca="false">(25*D26)/100</f>
        <v>5125</v>
      </c>
      <c r="F26" s="480" t="n">
        <v>0</v>
      </c>
      <c r="G26" s="480" t="n">
        <v>0</v>
      </c>
      <c r="H26" s="480" t="n">
        <v>0</v>
      </c>
      <c r="I26" s="481" t="n">
        <f aca="false">SUM(E26:H26)</f>
        <v>5125</v>
      </c>
      <c r="J26" s="482" t="n">
        <f aca="false">PPGEF!E26</f>
        <v>1550</v>
      </c>
      <c r="K26" s="482" t="e">
        <f aca="false">ppgef!#ref!</f>
        <v>#NAME?</v>
      </c>
      <c r="L26" s="482" t="e">
        <f aca="false">ppgef!#ref!</f>
        <v>#NAME?</v>
      </c>
      <c r="M26" s="482" t="e">
        <f aca="false">ppgef!#ref!</f>
        <v>#NAME?</v>
      </c>
      <c r="N26" s="483" t="e">
        <f aca="false">ppgef!#ref!</f>
        <v>#NAME?</v>
      </c>
    </row>
    <row r="27" customFormat="false" ht="24.95" hidden="false" customHeight="true" outlineLevel="0" collapsed="false">
      <c r="A27" s="477" t="n">
        <v>24</v>
      </c>
      <c r="B27" s="478" t="s">
        <v>51</v>
      </c>
      <c r="C27" s="479" t="s">
        <v>52</v>
      </c>
      <c r="D27" s="480" t="n">
        <v>24000</v>
      </c>
      <c r="E27" s="480" t="n">
        <f aca="false">(25*D27)/100</f>
        <v>6000</v>
      </c>
      <c r="F27" s="480" t="n">
        <v>0</v>
      </c>
      <c r="G27" s="480" t="n">
        <v>0</v>
      </c>
      <c r="H27" s="480" t="n">
        <v>0</v>
      </c>
      <c r="I27" s="481" t="n">
        <f aca="false">SUM(E27:H27)</f>
        <v>6000</v>
      </c>
      <c r="J27" s="482" t="n">
        <f aca="false">PROEC!E24</f>
        <v>1550</v>
      </c>
      <c r="K27" s="482" t="e">
        <f aca="false">proec!#ref!</f>
        <v>#NAME?</v>
      </c>
      <c r="L27" s="482" t="e">
        <f aca="false">proec!#ref!</f>
        <v>#NAME?</v>
      </c>
      <c r="M27" s="482" t="e">
        <f aca="false">proec!#ref!</f>
        <v>#NAME?</v>
      </c>
      <c r="N27" s="483" t="e">
        <f aca="false">proec!#ref!</f>
        <v>#NAME?</v>
      </c>
    </row>
    <row r="28" customFormat="false" ht="24.95" hidden="false" customHeight="true" outlineLevel="0" collapsed="false">
      <c r="A28" s="477" t="n">
        <v>25</v>
      </c>
      <c r="B28" s="484" t="s">
        <v>53</v>
      </c>
      <c r="C28" s="479" t="s">
        <v>54</v>
      </c>
      <c r="D28" s="480" t="n">
        <v>30000</v>
      </c>
      <c r="E28" s="480" t="n">
        <f aca="false">(25*D28)/100</f>
        <v>7500</v>
      </c>
      <c r="F28" s="480" t="n">
        <v>0</v>
      </c>
      <c r="G28" s="480" t="n">
        <v>0</v>
      </c>
      <c r="H28" s="480" t="n">
        <v>0</v>
      </c>
      <c r="I28" s="481" t="n">
        <f aca="false">SUM(E28:H28)</f>
        <v>7500</v>
      </c>
      <c r="J28" s="482" t="n">
        <f aca="false">PROEE!E21</f>
        <v>1550</v>
      </c>
      <c r="K28" s="482" t="e">
        <f aca="false">proee!#ref!</f>
        <v>#NAME?</v>
      </c>
      <c r="L28" s="482" t="e">
        <f aca="false">proee!#ref!</f>
        <v>#NAME?</v>
      </c>
      <c r="M28" s="482" t="e">
        <f aca="false">proee!#ref!</f>
        <v>#NAME?</v>
      </c>
      <c r="N28" s="483" t="e">
        <f aca="false">proee!#ref!</f>
        <v>#NAME?</v>
      </c>
    </row>
    <row r="29" customFormat="false" ht="24.95" hidden="false" customHeight="true" outlineLevel="0" collapsed="false">
      <c r="A29" s="477" t="n">
        <v>26</v>
      </c>
      <c r="B29" s="478" t="s">
        <v>55</v>
      </c>
      <c r="C29" s="479" t="s">
        <v>56</v>
      </c>
      <c r="D29" s="480" t="n">
        <v>46000</v>
      </c>
      <c r="E29" s="480" t="n">
        <f aca="false">(25*D29)/100</f>
        <v>11500</v>
      </c>
      <c r="F29" s="480" t="n">
        <v>0</v>
      </c>
      <c r="G29" s="480" t="n">
        <v>0</v>
      </c>
      <c r="H29" s="480" t="n">
        <v>7000</v>
      </c>
      <c r="I29" s="481" t="n">
        <f aca="false">SUM(E29:H29)</f>
        <v>18500</v>
      </c>
      <c r="J29" s="482" t="n">
        <f aca="false">PEQ!E20</f>
        <v>0</v>
      </c>
      <c r="K29" s="482" t="e">
        <f aca="false">peq!#ref!</f>
        <v>#NAME?</v>
      </c>
      <c r="L29" s="482" t="e">
        <f aca="false">peq!#ref!</f>
        <v>#NAME?</v>
      </c>
      <c r="M29" s="482" t="e">
        <f aca="false">peq!#ref!</f>
        <v>#NAME?</v>
      </c>
      <c r="N29" s="483" t="e">
        <f aca="false">peq!#ref!</f>
        <v>#NAME?</v>
      </c>
    </row>
    <row r="30" customFormat="false" ht="24.95" hidden="false" customHeight="true" outlineLevel="0" collapsed="false">
      <c r="A30" s="477" t="n">
        <v>27</v>
      </c>
      <c r="B30" s="484" t="s">
        <v>57</v>
      </c>
      <c r="C30" s="479" t="s">
        <v>58</v>
      </c>
      <c r="D30" s="480" t="n">
        <v>27000</v>
      </c>
      <c r="E30" s="480" t="n">
        <f aca="false">(25*D30)/100</f>
        <v>6750</v>
      </c>
      <c r="F30" s="480" t="n">
        <v>0</v>
      </c>
      <c r="G30" s="480" t="n">
        <v>0</v>
      </c>
      <c r="H30" s="480" t="n">
        <v>0</v>
      </c>
      <c r="I30" s="481" t="n">
        <f aca="false">SUM(E30:H30)</f>
        <v>6750</v>
      </c>
      <c r="J30" s="482" t="e">
        <f aca="false">ppgecima!#ref!</f>
        <v>#NAME?</v>
      </c>
      <c r="K30" s="482" t="e">
        <f aca="false">ppgecima!#ref!</f>
        <v>#NAME?</v>
      </c>
      <c r="L30" s="482" t="e">
        <f aca="false">ppgecima!#ref!</f>
        <v>#NAME?</v>
      </c>
      <c r="M30" s="482" t="e">
        <f aca="false">ppgecima!#ref!</f>
        <v>#NAME?</v>
      </c>
      <c r="N30" s="483" t="e">
        <f aca="false">ppgecima!#ref!</f>
        <v>#NAME?</v>
      </c>
    </row>
    <row r="31" customFormat="false" ht="24.95" hidden="false" customHeight="true" outlineLevel="0" collapsed="false">
      <c r="A31" s="477" t="n">
        <v>28</v>
      </c>
      <c r="B31" s="484" t="s">
        <v>47</v>
      </c>
      <c r="C31" s="479" t="s">
        <v>48</v>
      </c>
      <c r="D31" s="480" t="n">
        <v>25000</v>
      </c>
      <c r="E31" s="480" t="n">
        <f aca="false">(25*D31)/100</f>
        <v>6250</v>
      </c>
      <c r="F31" s="480" t="n">
        <v>0</v>
      </c>
      <c r="G31" s="480" t="n">
        <v>0</v>
      </c>
      <c r="H31" s="480" t="n">
        <v>3000</v>
      </c>
      <c r="I31" s="481" t="n">
        <f aca="false">SUM(E31:H31)</f>
        <v>9250</v>
      </c>
      <c r="J31" s="482" t="n">
        <f aca="false">PPGEN!E19</f>
        <v>1550</v>
      </c>
      <c r="K31" s="482" t="e">
        <f aca="false">ppgen!#ref!</f>
        <v>#NAME?</v>
      </c>
      <c r="L31" s="482" t="e">
        <f aca="false">ppgen!#ref!</f>
        <v>#NAME?</v>
      </c>
      <c r="M31" s="482" t="e">
        <f aca="false">ppgen!#ref!</f>
        <v>#NAME?</v>
      </c>
      <c r="N31" s="483" t="e">
        <f aca="false">ppgen!#ref!</f>
        <v>#NAME?</v>
      </c>
    </row>
    <row r="32" customFormat="false" ht="24.95" hidden="false" customHeight="true" outlineLevel="0" collapsed="false">
      <c r="A32" s="477" t="n">
        <v>29</v>
      </c>
      <c r="B32" s="484" t="s">
        <v>59</v>
      </c>
      <c r="C32" s="479" t="s">
        <v>60</v>
      </c>
      <c r="D32" s="480" t="n">
        <v>19000</v>
      </c>
      <c r="E32" s="480" t="n">
        <f aca="false">(25*D32)/100</f>
        <v>4750</v>
      </c>
      <c r="F32" s="480" t="n">
        <v>0</v>
      </c>
      <c r="G32" s="480" t="n">
        <v>0</v>
      </c>
      <c r="H32" s="480" t="n">
        <v>8000</v>
      </c>
      <c r="I32" s="481" t="n">
        <f aca="false">SUM(E32:H32)</f>
        <v>12750</v>
      </c>
      <c r="J32" s="482" t="e">
        <f aca="false">ppgf!#ref!</f>
        <v>#NAME?</v>
      </c>
      <c r="K32" s="482" t="e">
        <f aca="false">ppgf!#ref!</f>
        <v>#NAME?</v>
      </c>
      <c r="L32" s="482" t="e">
        <f aca="false">ppgf!#ref!</f>
        <v>#NAME?</v>
      </c>
      <c r="M32" s="482" t="e">
        <f aca="false">ppgf!#ref!</f>
        <v>#NAME?</v>
      </c>
      <c r="N32" s="483" t="e">
        <f aca="false">ppgf!#ref!</f>
        <v>#NAME?</v>
      </c>
    </row>
    <row r="33" customFormat="false" ht="24.95" hidden="false" customHeight="true" outlineLevel="0" collapsed="false">
      <c r="A33" s="477" t="n">
        <v>30</v>
      </c>
      <c r="B33" s="484" t="s">
        <v>61</v>
      </c>
      <c r="C33" s="479" t="s">
        <v>62</v>
      </c>
      <c r="D33" s="480" t="n">
        <v>144000</v>
      </c>
      <c r="E33" s="480" t="n">
        <f aca="false">(25*D33)/100</f>
        <v>36000</v>
      </c>
      <c r="F33" s="480" t="n">
        <v>0</v>
      </c>
      <c r="G33" s="480" t="n">
        <v>0</v>
      </c>
      <c r="H33" s="480" t="n">
        <v>12000</v>
      </c>
      <c r="I33" s="481" t="n">
        <f aca="false">SUM(E33:H33)</f>
        <v>48000</v>
      </c>
      <c r="J33" s="482" t="e">
        <f aca="false">ppgfi!#ref!</f>
        <v>#NAME?</v>
      </c>
      <c r="K33" s="482" t="e">
        <f aca="false">ppgfi!#ref!</f>
        <v>#NAME?</v>
      </c>
      <c r="L33" s="482" t="e">
        <f aca="false">ppgfi!#ref!</f>
        <v>#NAME?</v>
      </c>
      <c r="M33" s="482" t="e">
        <f aca="false">ppgfi!#ref!</f>
        <v>#NAME?</v>
      </c>
      <c r="N33" s="483" t="e">
        <f aca="false">ppgfi!#ref!</f>
        <v>#NAME?</v>
      </c>
    </row>
    <row r="34" customFormat="false" ht="24.95" hidden="false" customHeight="true" outlineLevel="0" collapsed="false">
      <c r="A34" s="477" t="n">
        <v>31</v>
      </c>
      <c r="B34" s="484" t="s">
        <v>63</v>
      </c>
      <c r="C34" s="479" t="s">
        <v>64</v>
      </c>
      <c r="D34" s="480" t="n">
        <v>30000</v>
      </c>
      <c r="E34" s="480" t="n">
        <f aca="false">(25*D34)/100</f>
        <v>7500</v>
      </c>
      <c r="F34" s="480" t="n">
        <v>0</v>
      </c>
      <c r="G34" s="480" t="n">
        <v>0</v>
      </c>
      <c r="H34" s="480" t="n">
        <v>2000</v>
      </c>
      <c r="I34" s="481" t="n">
        <f aca="false">SUM(E34:H34)</f>
        <v>9500</v>
      </c>
      <c r="J34" s="482" t="n">
        <f aca="false">PGAB!E23</f>
        <v>1550</v>
      </c>
      <c r="K34" s="482" t="e">
        <f aca="false">pgab!#ref!</f>
        <v>#NAME?</v>
      </c>
      <c r="L34" s="482" t="e">
        <f aca="false">pgab!#ref!</f>
        <v>#NAME?</v>
      </c>
      <c r="M34" s="482" t="e">
        <f aca="false">pgab!#ref!</f>
        <v>#NAME?</v>
      </c>
      <c r="N34" s="483" t="e">
        <f aca="false">pgab!#ref!</f>
        <v>#NAME?</v>
      </c>
    </row>
    <row r="35" customFormat="false" ht="24.95" hidden="false" customHeight="true" outlineLevel="0" collapsed="false">
      <c r="A35" s="477" t="n">
        <v>32</v>
      </c>
      <c r="B35" s="478" t="s">
        <v>1681</v>
      </c>
      <c r="C35" s="479" t="s">
        <v>66</v>
      </c>
      <c r="D35" s="480" t="n">
        <v>100000</v>
      </c>
      <c r="E35" s="480" t="n">
        <f aca="false">(25*D35)/100</f>
        <v>25000</v>
      </c>
      <c r="F35" s="480" t="n">
        <v>0</v>
      </c>
      <c r="G35" s="480" t="n">
        <v>0</v>
      </c>
      <c r="H35" s="480" t="n">
        <v>9000</v>
      </c>
      <c r="I35" s="481" t="n">
        <f aca="false">SUM(E35:H35)</f>
        <v>34000</v>
      </c>
      <c r="J35" s="482" t="n">
        <f aca="false">PPGEO!E53</f>
        <v>1650</v>
      </c>
      <c r="K35" s="482" t="e">
        <f aca="false">ppgeo!#ref!</f>
        <v>#NAME?</v>
      </c>
      <c r="L35" s="482" t="e">
        <f aca="false">ppgeo!#ref!</f>
        <v>#NAME?</v>
      </c>
      <c r="M35" s="482" t="e">
        <f aca="false">ppgeo!#ref!</f>
        <v>#NAME?</v>
      </c>
      <c r="N35" s="483" t="e">
        <f aca="false">ppgeo!#ref!</f>
        <v>#NAME?</v>
      </c>
    </row>
    <row r="36" customFormat="false" ht="24.95" hidden="false" customHeight="true" outlineLevel="0" collapsed="false">
      <c r="A36" s="477" t="n">
        <v>33</v>
      </c>
      <c r="B36" s="478" t="s">
        <v>67</v>
      </c>
      <c r="C36" s="479" t="s">
        <v>68</v>
      </c>
      <c r="D36" s="480" t="n">
        <v>18000</v>
      </c>
      <c r="E36" s="480" t="n">
        <f aca="false">(25*D36)/100</f>
        <v>4500</v>
      </c>
      <c r="F36" s="480" t="n">
        <v>0</v>
      </c>
      <c r="G36" s="480" t="n">
        <v>0</v>
      </c>
      <c r="H36" s="480" t="n">
        <v>4000</v>
      </c>
      <c r="I36" s="481" t="n">
        <f aca="false">SUM(E36:H36)</f>
        <v>8500</v>
      </c>
      <c r="J36" s="482" t="n">
        <f aca="false">PROHIS!E23</f>
        <v>1200</v>
      </c>
      <c r="K36" s="482" t="e">
        <f aca="false">prohis!#ref!</f>
        <v>#NAME?</v>
      </c>
      <c r="L36" s="482" t="e">
        <f aca="false">prohis!#ref!</f>
        <v>#NAME?</v>
      </c>
      <c r="M36" s="482" t="e">
        <f aca="false">prohis!#ref!</f>
        <v>#NAME?</v>
      </c>
      <c r="N36" s="483" t="e">
        <f aca="false">prohis!#ref!</f>
        <v>#NAME?</v>
      </c>
    </row>
    <row r="37" customFormat="false" ht="24.95" hidden="false" customHeight="true" outlineLevel="0" collapsed="false">
      <c r="A37" s="477" t="n">
        <v>34</v>
      </c>
      <c r="B37" s="484" t="s">
        <v>73</v>
      </c>
      <c r="C37" s="479" t="s">
        <v>74</v>
      </c>
      <c r="D37" s="480" t="n">
        <v>29000</v>
      </c>
      <c r="E37" s="480" t="n">
        <f aca="false">(25*D37)/100</f>
        <v>7250</v>
      </c>
      <c r="F37" s="480" t="n">
        <v>0</v>
      </c>
      <c r="G37" s="480" t="n">
        <v>0</v>
      </c>
      <c r="H37" s="480" t="n">
        <v>0</v>
      </c>
      <c r="I37" s="481" t="n">
        <f aca="false">SUM(E37:H37)</f>
        <v>7250</v>
      </c>
      <c r="J37" s="482" t="e">
        <f aca="false">ppgl!#ref!</f>
        <v>#NAME?</v>
      </c>
      <c r="K37" s="482" t="e">
        <f aca="false">ppgl!#ref!</f>
        <v>#NAME?</v>
      </c>
      <c r="L37" s="482" t="e">
        <f aca="false">ppgl!#ref!</f>
        <v>#NAME?</v>
      </c>
      <c r="M37" s="482" t="e">
        <f aca="false">ppgl!#ref!</f>
        <v>#NAME?</v>
      </c>
      <c r="N37" s="483" t="e">
        <f aca="false">ppgl!#ref!</f>
        <v>#NAME?</v>
      </c>
    </row>
    <row r="38" customFormat="false" ht="24.95" hidden="false" customHeight="true" outlineLevel="0" collapsed="false">
      <c r="A38" s="477" t="n">
        <v>35</v>
      </c>
      <c r="B38" s="484" t="s">
        <v>75</v>
      </c>
      <c r="C38" s="479" t="s">
        <v>76</v>
      </c>
      <c r="D38" s="480" t="n">
        <v>26500</v>
      </c>
      <c r="E38" s="480" t="n">
        <f aca="false">(25*D38)/100</f>
        <v>6625</v>
      </c>
      <c r="F38" s="480" t="n">
        <v>0</v>
      </c>
      <c r="G38" s="480" t="n">
        <v>0</v>
      </c>
      <c r="H38" s="480" t="n">
        <v>0</v>
      </c>
      <c r="I38" s="481" t="n">
        <f aca="false">SUM(E38:H38)</f>
        <v>6625</v>
      </c>
      <c r="J38" s="482" t="e">
        <f aca="false">promat!#ref!</f>
        <v>#NAME?</v>
      </c>
      <c r="K38" s="482" t="e">
        <f aca="false">promat!#ref!</f>
        <v>#NAME?</v>
      </c>
      <c r="L38" s="482" t="e">
        <f aca="false">promat!#ref!</f>
        <v>#NAME?</v>
      </c>
      <c r="M38" s="482" t="e">
        <f aca="false">promat!#ref!</f>
        <v>#NAME?</v>
      </c>
      <c r="N38" s="483" t="e">
        <f aca="false">promat!#ref!</f>
        <v>#NAME?</v>
      </c>
    </row>
    <row r="39" customFormat="false" ht="24.95" hidden="false" customHeight="true" outlineLevel="0" collapsed="false">
      <c r="A39" s="477" t="n">
        <v>36</v>
      </c>
      <c r="B39" s="484" t="s">
        <v>77</v>
      </c>
      <c r="C39" s="479" t="s">
        <v>78</v>
      </c>
      <c r="D39" s="480" t="n">
        <v>22000</v>
      </c>
      <c r="E39" s="480" t="n">
        <f aca="false">(25*D39)/100</f>
        <v>5500</v>
      </c>
      <c r="F39" s="480" t="n">
        <v>0</v>
      </c>
      <c r="G39" s="480" t="n">
        <v>0</v>
      </c>
      <c r="H39" s="480" t="n">
        <v>2000</v>
      </c>
      <c r="I39" s="481" t="n">
        <f aca="false">SUM(E39:H39)</f>
        <v>7500</v>
      </c>
      <c r="J39" s="482" t="n">
        <f aca="false">PRODONTO!E21</f>
        <v>2100</v>
      </c>
      <c r="K39" s="482" t="e">
        <f aca="false">prodonto!#ref!</f>
        <v>#NAME?</v>
      </c>
      <c r="L39" s="482" t="e">
        <f aca="false">prodonto!#ref!</f>
        <v>#NAME?</v>
      </c>
      <c r="M39" s="482" t="e">
        <f aca="false">prodonto!#ref!</f>
        <v>#NAME?</v>
      </c>
      <c r="N39" s="483" t="e">
        <f aca="false">prodonto!#ref!</f>
        <v>#NAME?</v>
      </c>
    </row>
    <row r="40" customFormat="false" ht="24.95" hidden="false" customHeight="true" outlineLevel="0" collapsed="false">
      <c r="A40" s="477" t="n">
        <v>37</v>
      </c>
      <c r="B40" s="478" t="s">
        <v>1682</v>
      </c>
      <c r="C40" s="479" t="s">
        <v>82</v>
      </c>
      <c r="D40" s="480" t="n">
        <v>38500</v>
      </c>
      <c r="E40" s="480" t="n">
        <f aca="false">(25*D40)/100</f>
        <v>9625</v>
      </c>
      <c r="F40" s="480" t="n">
        <v>0</v>
      </c>
      <c r="G40" s="480" t="n">
        <v>0</v>
      </c>
      <c r="H40" s="480" t="n">
        <v>2000</v>
      </c>
      <c r="I40" s="481" t="n">
        <f aca="false">SUM(E40:H40)</f>
        <v>11625</v>
      </c>
      <c r="J40" s="482" t="n">
        <f aca="false">PPGPSI!E25</f>
        <v>0</v>
      </c>
      <c r="K40" s="482" t="e">
        <f aca="false">ppgpsi!#ref!</f>
        <v>#NAME?</v>
      </c>
      <c r="L40" s="482" t="e">
        <f aca="false">ppgpsi!#ref!</f>
        <v>#NAME?</v>
      </c>
      <c r="M40" s="482" t="e">
        <f aca="false">ppgpsi!#ref!</f>
        <v>#NAME?</v>
      </c>
      <c r="N40" s="483" t="e">
        <f aca="false">ppgpsi!#ref!</f>
        <v>#NAME?</v>
      </c>
    </row>
    <row r="41" customFormat="false" ht="24.95" hidden="false" customHeight="true" outlineLevel="0" collapsed="false">
      <c r="A41" s="477" t="n">
        <v>38</v>
      </c>
      <c r="B41" s="484" t="s">
        <v>83</v>
      </c>
      <c r="C41" s="479" t="s">
        <v>84</v>
      </c>
      <c r="D41" s="480" t="n">
        <v>48000</v>
      </c>
      <c r="E41" s="480" t="n">
        <f aca="false">(25*D41)/100</f>
        <v>12000</v>
      </c>
      <c r="F41" s="480" t="n">
        <v>0</v>
      </c>
      <c r="G41" s="480" t="n">
        <v>0</v>
      </c>
      <c r="H41" s="480" t="n">
        <v>5000</v>
      </c>
      <c r="I41" s="481" t="n">
        <f aca="false">SUM(E41:H41)</f>
        <v>17000</v>
      </c>
      <c r="J41" s="482" t="e">
        <f aca="false">ppgq!#ref!</f>
        <v>#NAME?</v>
      </c>
      <c r="K41" s="482" t="e">
        <f aca="false">ppgq!#ref!</f>
        <v>#NAME?</v>
      </c>
      <c r="L41" s="482" t="e">
        <f aca="false">ppgq!#ref!</f>
        <v>#NAME?</v>
      </c>
      <c r="M41" s="482" t="e">
        <f aca="false">ppgq!#ref!</f>
        <v>#NAME?</v>
      </c>
      <c r="N41" s="483" t="e">
        <f aca="false">ppgq!#ref!</f>
        <v>#NAME?</v>
      </c>
    </row>
    <row r="42" customFormat="false" ht="24.95" hidden="false" customHeight="true" outlineLevel="0" collapsed="false">
      <c r="A42" s="477" t="n">
        <v>39</v>
      </c>
      <c r="B42" s="484" t="s">
        <v>85</v>
      </c>
      <c r="C42" s="479" t="s">
        <v>86</v>
      </c>
      <c r="D42" s="480" t="n">
        <v>20000</v>
      </c>
      <c r="E42" s="480" t="n">
        <f aca="false">(25*D42)/100</f>
        <v>5000</v>
      </c>
      <c r="F42" s="480" t="n">
        <v>0</v>
      </c>
      <c r="G42" s="480" t="n">
        <v>0</v>
      </c>
      <c r="H42" s="480" t="n">
        <v>1000</v>
      </c>
      <c r="I42" s="481" t="n">
        <f aca="false">SUM(E42:H42)</f>
        <v>6000</v>
      </c>
      <c r="J42" s="482" t="n">
        <f aca="false">PRORH!E22</f>
        <v>0</v>
      </c>
      <c r="K42" s="482" t="e">
        <f aca="false">prorh!#ref!</f>
        <v>#NAME?</v>
      </c>
      <c r="L42" s="482" t="e">
        <f aca="false">prorh!#ref!</f>
        <v>#NAME?</v>
      </c>
      <c r="M42" s="482" t="e">
        <f aca="false">prorh!#ref!</f>
        <v>#NAME?</v>
      </c>
      <c r="N42" s="483" t="e">
        <f aca="false">prorh!#ref!</f>
        <v>#NAME?</v>
      </c>
    </row>
    <row r="43" customFormat="false" ht="24.95" hidden="false" customHeight="true" outlineLevel="0" collapsed="false">
      <c r="A43" s="477" t="n">
        <v>40</v>
      </c>
      <c r="B43" s="478" t="s">
        <v>87</v>
      </c>
      <c r="C43" s="479" t="s">
        <v>88</v>
      </c>
      <c r="D43" s="480" t="n">
        <v>21000</v>
      </c>
      <c r="E43" s="480" t="n">
        <f aca="false">(25*D43)/100</f>
        <v>5250</v>
      </c>
      <c r="F43" s="480" t="n">
        <v>0</v>
      </c>
      <c r="G43" s="480" t="n">
        <v>0</v>
      </c>
      <c r="H43" s="480" t="n">
        <v>12000</v>
      </c>
      <c r="I43" s="481" t="n">
        <f aca="false">SUM(E43:H43)</f>
        <v>17250</v>
      </c>
      <c r="J43" s="482" t="n">
        <f aca="false">PROSS!E27</f>
        <v>1200</v>
      </c>
      <c r="K43" s="482" t="e">
        <f aca="false">pross!#ref!</f>
        <v>#NAME?</v>
      </c>
      <c r="L43" s="482" t="e">
        <f aca="false">pross!#ref!</f>
        <v>#NAME?</v>
      </c>
      <c r="M43" s="482" t="e">
        <f aca="false">pross!#ref!</f>
        <v>#NAME?</v>
      </c>
      <c r="N43" s="483" t="e">
        <f aca="false">pross!#ref!</f>
        <v>#NAME?</v>
      </c>
    </row>
    <row r="44" customFormat="false" ht="24.95" hidden="false" customHeight="true" outlineLevel="0" collapsed="false">
      <c r="A44" s="477" t="n">
        <v>41</v>
      </c>
      <c r="B44" s="478" t="s">
        <v>91</v>
      </c>
      <c r="C44" s="479" t="s">
        <v>92</v>
      </c>
      <c r="D44" s="480" t="n">
        <v>42000</v>
      </c>
      <c r="E44" s="480" t="n">
        <f aca="false">(25*D44)/100</f>
        <v>10500</v>
      </c>
      <c r="F44" s="480" t="n">
        <v>0</v>
      </c>
      <c r="G44" s="480" t="n">
        <v>0</v>
      </c>
      <c r="H44" s="480" t="n">
        <v>1000</v>
      </c>
      <c r="I44" s="481" t="n">
        <f aca="false">SUM(E44:H44)</f>
        <v>11500</v>
      </c>
      <c r="J44" s="482" t="n">
        <f aca="false">PROZOOTEC!E25</f>
        <v>0</v>
      </c>
      <c r="K44" s="482" t="e">
        <f aca="false">prozootec!#ref!</f>
        <v>#NAME?</v>
      </c>
      <c r="L44" s="482" t="e">
        <f aca="false">prozootec!#ref!</f>
        <v>#NAME?</v>
      </c>
      <c r="M44" s="482" t="e">
        <f aca="false">prozootec!#ref!</f>
        <v>#NAME?</v>
      </c>
      <c r="N44" s="483" t="e">
        <f aca="false">prozootec!#ref!</f>
        <v>#NAME?</v>
      </c>
    </row>
    <row r="45" customFormat="false" ht="24.95" hidden="false" customHeight="true" outlineLevel="0" collapsed="false">
      <c r="A45" s="477" t="n">
        <v>43</v>
      </c>
      <c r="B45" s="485" t="s">
        <v>79</v>
      </c>
      <c r="C45" s="479" t="s">
        <v>80</v>
      </c>
      <c r="D45" s="480" t="n">
        <v>19000</v>
      </c>
      <c r="E45" s="480" t="n">
        <f aca="false">(25*D45)/100</f>
        <v>4750</v>
      </c>
      <c r="F45" s="480" t="n">
        <v>0</v>
      </c>
      <c r="G45" s="480" t="n">
        <v>0</v>
      </c>
      <c r="H45" s="480" t="n">
        <v>0</v>
      </c>
      <c r="I45" s="481" t="n">
        <f aca="false">SUM(E45:H45)</f>
        <v>4750</v>
      </c>
      <c r="J45" s="482" t="e">
        <f aca="false">ppgpi!#ref!</f>
        <v>#NAME?</v>
      </c>
      <c r="K45" s="482" t="e">
        <f aca="false">ppgpi!#ref!</f>
        <v>#NAME?</v>
      </c>
      <c r="L45" s="482" t="e">
        <f aca="false">ppgpi!#ref!</f>
        <v>#NAME?</v>
      </c>
      <c r="M45" s="482" t="e">
        <f aca="false">ppgpi!#ref!</f>
        <v>#NAME?</v>
      </c>
      <c r="N45" s="483" t="e">
        <f aca="false">ppgpi!#ref!</f>
        <v>#NAME?</v>
      </c>
    </row>
    <row r="46" customFormat="false" ht="24.95" hidden="false" customHeight="true" outlineLevel="0" collapsed="false">
      <c r="A46" s="477" t="n">
        <v>44</v>
      </c>
      <c r="B46" s="486" t="s">
        <v>1683</v>
      </c>
      <c r="C46" s="487" t="s">
        <v>1684</v>
      </c>
      <c r="D46" s="488" t="n">
        <v>0</v>
      </c>
      <c r="E46" s="488" t="n">
        <f aca="false">(25*D46)/100</f>
        <v>0</v>
      </c>
      <c r="F46" s="488" t="n">
        <v>0</v>
      </c>
      <c r="G46" s="480" t="n">
        <v>0</v>
      </c>
      <c r="H46" s="480" t="n">
        <v>0</v>
      </c>
      <c r="I46" s="481" t="n">
        <f aca="false">SUM(E46:H46)</f>
        <v>0</v>
      </c>
      <c r="J46" s="482" t="n">
        <f aca="false">PPGECIA!E21</f>
        <v>0</v>
      </c>
      <c r="K46" s="482" t="e">
        <f aca="false">ppgecia!#ref!</f>
        <v>#NAME?</v>
      </c>
      <c r="L46" s="482" t="e">
        <f aca="false">ppgecia!#ref!</f>
        <v>#NAME?</v>
      </c>
      <c r="M46" s="482" t="e">
        <f aca="false">ppgecia!#ref!</f>
        <v>#NAME?</v>
      </c>
      <c r="N46" s="483" t="e">
        <f aca="false">ppgecia!#ref!</f>
        <v>#NAME?</v>
      </c>
    </row>
    <row r="47" s="476" customFormat="true" ht="24.95" hidden="false" customHeight="true" outlineLevel="0" collapsed="false">
      <c r="A47" s="477" t="n">
        <v>45</v>
      </c>
      <c r="B47" s="485" t="s">
        <v>110</v>
      </c>
      <c r="C47" s="479" t="s">
        <v>110</v>
      </c>
      <c r="D47" s="480" t="n">
        <v>173330</v>
      </c>
      <c r="E47" s="480" t="n">
        <f aca="false">(25*D47)/100</f>
        <v>43332.5</v>
      </c>
      <c r="F47" s="480" t="n">
        <v>0</v>
      </c>
      <c r="G47" s="480" t="n">
        <v>0</v>
      </c>
      <c r="H47" s="480" t="n">
        <v>0</v>
      </c>
      <c r="I47" s="481" t="n">
        <f aca="false">SUM(E47:H47)</f>
        <v>43332.5</v>
      </c>
      <c r="J47" s="482" t="n">
        <f aca="false">POSGRAP!E52</f>
        <v>-491.940000000002</v>
      </c>
      <c r="K47" s="482" t="e">
        <f aca="false">posgrap!#ref!</f>
        <v>#NAME?</v>
      </c>
      <c r="L47" s="482" t="e">
        <f aca="false">posgrap!#ref!</f>
        <v>#NAME?</v>
      </c>
      <c r="M47" s="482" t="e">
        <f aca="false">posgrap!#ref!</f>
        <v>#NAME?</v>
      </c>
      <c r="N47" s="483" t="e">
        <f aca="false">posgrap!#ref!</f>
        <v>#NAME?</v>
      </c>
    </row>
    <row r="48" customFormat="false" ht="24.95" hidden="false" customHeight="true" outlineLevel="0" collapsed="false">
      <c r="A48" s="489" t="n">
        <v>46</v>
      </c>
      <c r="B48" s="490" t="s">
        <v>275</v>
      </c>
      <c r="C48" s="491"/>
      <c r="D48" s="492" t="n">
        <f aca="false">SUM(D4:D47)</f>
        <v>1906630</v>
      </c>
      <c r="E48" s="492" t="n">
        <f aca="false">(25*D48)/100</f>
        <v>476657.5</v>
      </c>
      <c r="F48" s="492" t="n">
        <f aca="false">SUM(F4:F47)</f>
        <v>0</v>
      </c>
      <c r="G48" s="492" t="n">
        <f aca="false">SUM(G4:G47)</f>
        <v>0</v>
      </c>
      <c r="H48" s="492" t="n">
        <f aca="false">SUM(H4:H47)</f>
        <v>208000</v>
      </c>
      <c r="I48" s="493" t="n">
        <f aca="false">SUM(E48:H48)</f>
        <v>684657.5</v>
      </c>
      <c r="J48" s="494" t="e">
        <f aca="false">SUM(J4:J47)</f>
        <v>#NAME?</v>
      </c>
      <c r="K48" s="494" t="e">
        <f aca="false">SUM(K4:K47)</f>
        <v>#NAME?</v>
      </c>
      <c r="L48" s="494" t="e">
        <f aca="false">SUM(L4:L47)</f>
        <v>#NAME?</v>
      </c>
      <c r="M48" s="494" t="e">
        <f aca="false">SUM(M4:M47)</f>
        <v>#NAME?</v>
      </c>
      <c r="N48" s="495" t="e">
        <f aca="false">SUM(N4:N47)</f>
        <v>#NAME?</v>
      </c>
    </row>
  </sheetData>
  <mergeCells count="2">
    <mergeCell ref="A1:N2"/>
    <mergeCell ref="B3:C3"/>
  </mergeCells>
  <hyperlinks>
    <hyperlink ref="B4" location="'P01'!A1" display="Administração"/>
    <hyperlink ref="B5" location="'P02'!A1" display="Agricultura e Biodiversidade"/>
    <hyperlink ref="B6" location="'P04'!A1" display="Antropologia"/>
    <hyperlink ref="B7" location="'P05'!A1" display="Arqueologia"/>
    <hyperlink ref="B8" location="'P06'!A1" display="Biologia Parasitária"/>
    <hyperlink ref="B9" location="'P07'!A1" display="Biotecnologia de Recursos Naturais"/>
    <hyperlink ref="B10" location="'P08'!A1" display="Biotecnologia (RENORBIO)"/>
    <hyperlink ref="B11" location="'P09'!A1" display="Ciência da Computação"/>
    <hyperlink ref="B12" location="'P10'!A1" display="Ciência e Engenharia de Materiais"/>
    <hyperlink ref="B13" location="'P11'!A1" display="Ciência e Tecnologia de Alimentos"/>
    <hyperlink ref="B14" location="'P12'!A1" display="Ciências Aplicadas à Saúde"/>
    <hyperlink ref="B15" location="'P13'!A1" display="Ciências da Religião"/>
    <hyperlink ref="B16" location="'P14'!A1" display="Ciências da Saúde "/>
    <hyperlink ref="B17" location="'P15'!A1" display="Ciências Farmacêuticas "/>
    <hyperlink ref="B18" location="'P16'!A1" display="Ciências Fisiológicas"/>
    <hyperlink ref="B19" location="'P17'!A1" display="Ciências Sociais (Sociologia)"/>
    <hyperlink ref="B20" location="'P18'!A1" display="Comunicação"/>
    <hyperlink ref="B21" location="'P19'!A1" display="Desenvolvimento e Meio Ambiente "/>
    <hyperlink ref="B22" location="'P20'!A1" display="Direito"/>
    <hyperlink ref="B23" location="'P21'!A1" display="Economia"/>
    <hyperlink ref="B24" location="'P22'!A1" display="Ecologia e Conservação"/>
    <hyperlink ref="B25" location="'P23'!A1" display="Educação "/>
    <hyperlink ref="B26" location="'P24'!A1" display="Educação Física"/>
    <hyperlink ref="B27" location="'P25'!A1" display="Engenharia Civil"/>
    <hyperlink ref="B28" location="'P26'!A1" display="Engenharia Elétrica"/>
    <hyperlink ref="B29" location="'P27'!A1" display="Engenharia Química "/>
    <hyperlink ref="B30" location="'P28'!A1" display="Ensino de Ciências e Matemática"/>
    <hyperlink ref="B31" location="'P29'!A1" display="Enfermagem"/>
    <hyperlink ref="B32" location="'P30'!A1" display="Filosofia"/>
    <hyperlink ref="B33" location="'P31'!A1" display="Física "/>
    <hyperlink ref="B34" location="'P32'!A1" display="Geociências e Análise de Bacias"/>
    <hyperlink ref="B35" location="'P33'!A1" display="Geografia "/>
    <hyperlink ref="B36" location="'P34'!A1" display="História"/>
    <hyperlink ref="B37" location="'P35'!A1" display="Letras "/>
    <hyperlink ref="B38" location="'P36'!A1" display="Matemática"/>
    <hyperlink ref="B39" location="'P37'!A1" display="Odontologia"/>
    <hyperlink ref="B40" location="'P38'!A1" display="Psicologia Social "/>
    <hyperlink ref="B41" location="'P39'!A1" display="Química "/>
    <hyperlink ref="B42" location="'P40'!A1" display="Recursos Hídricos"/>
    <hyperlink ref="B43" location="'P41'!A1" display="Serviço Social"/>
    <hyperlink ref="B44" location="'P42'!A1" display="Zootecnia"/>
    <hyperlink ref="B45" location="'P43'!A1" display="Propriedade Intelectual"/>
    <hyperlink ref="B46" location="'P44'!A1" display="Desenvolvimento e Meio Ambiente em Rede"/>
    <hyperlink ref="B47" location="POSGRAP!A1" display="POSGRAP"/>
  </hyperlink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5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9.15625" defaultRowHeight="20.1" zeroHeight="false" outlineLevelRow="0" outlineLevelCol="0"/>
  <cols>
    <col collapsed="false" customWidth="true" hidden="false" outlineLevel="0" max="1" min="1" style="17" width="18.58"/>
    <col collapsed="false" customWidth="true" hidden="false" outlineLevel="0" max="2" min="2" style="17" width="37.71"/>
    <col collapsed="false" customWidth="true" hidden="false" outlineLevel="0" max="3" min="3" style="17" width="17.86"/>
    <col collapsed="false" customWidth="true" hidden="false" outlineLevel="0" max="4" min="4" style="17" width="28.57"/>
    <col collapsed="false" customWidth="true" hidden="false" outlineLevel="0" max="5" min="5" style="17" width="13.29"/>
    <col collapsed="false" customWidth="true" hidden="false" outlineLevel="0" max="6" min="6" style="17" width="12.42"/>
    <col collapsed="false" customWidth="false" hidden="false" outlineLevel="0" max="1024" min="7" style="17" width="9.14"/>
  </cols>
  <sheetData>
    <row r="1" customFormat="false" ht="20.1" hidden="false" customHeight="true" outlineLevel="0" collapsed="false">
      <c r="A1" s="60" t="s">
        <v>70</v>
      </c>
      <c r="B1" s="61" t="s">
        <v>69</v>
      </c>
      <c r="C1" s="62"/>
      <c r="D1" s="62"/>
      <c r="F1" s="63" t="s">
        <v>111</v>
      </c>
    </row>
    <row r="2" customFormat="false" ht="20.1" hidden="false" customHeight="true" outlineLevel="0" collapsed="false">
      <c r="A2" s="64"/>
      <c r="B2" s="64"/>
      <c r="C2" s="64"/>
      <c r="D2" s="64"/>
      <c r="E2" s="64"/>
      <c r="F2" s="64"/>
    </row>
    <row r="3" customFormat="false" ht="20.1" hidden="false" customHeight="true" outlineLevel="0" collapsed="false">
      <c r="A3" s="65" t="s">
        <v>112</v>
      </c>
      <c r="B3" s="25" t="s">
        <v>113</v>
      </c>
      <c r="C3" s="26" t="s">
        <v>114</v>
      </c>
      <c r="D3" s="25" t="s">
        <v>115</v>
      </c>
      <c r="E3" s="27" t="s">
        <v>116</v>
      </c>
      <c r="F3" s="28" t="s">
        <v>117</v>
      </c>
    </row>
    <row r="4" customFormat="false" ht="20.1" hidden="false" customHeight="true" outlineLevel="0" collapsed="false">
      <c r="A4" s="65"/>
      <c r="B4" s="25"/>
      <c r="C4" s="26"/>
      <c r="D4" s="25"/>
      <c r="E4" s="307"/>
      <c r="F4" s="145" t="n">
        <v>7981.87</v>
      </c>
    </row>
    <row r="5" customFormat="false" ht="20.1" hidden="false" customHeight="true" outlineLevel="0" collapsed="false">
      <c r="A5" s="90" t="s">
        <v>1685</v>
      </c>
      <c r="B5" s="496" t="s">
        <v>1686</v>
      </c>
      <c r="C5" s="497" t="s">
        <v>132</v>
      </c>
      <c r="D5" s="497" t="s">
        <v>133</v>
      </c>
      <c r="E5" s="307"/>
      <c r="F5" s="145" t="n">
        <v>640</v>
      </c>
    </row>
    <row r="6" customFormat="false" ht="20.1" hidden="false" customHeight="true" outlineLevel="0" collapsed="false">
      <c r="A6" s="43" t="s">
        <v>1687</v>
      </c>
      <c r="B6" s="44" t="s">
        <v>1688</v>
      </c>
      <c r="C6" s="43" t="s">
        <v>132</v>
      </c>
      <c r="D6" s="43" t="s">
        <v>133</v>
      </c>
      <c r="E6" s="311"/>
      <c r="F6" s="47" t="n">
        <v>640</v>
      </c>
    </row>
    <row r="7" customFormat="false" ht="20.1" hidden="false" customHeight="true" outlineLevel="0" collapsed="false">
      <c r="A7" s="38" t="s">
        <v>1689</v>
      </c>
      <c r="B7" s="39" t="s">
        <v>1690</v>
      </c>
      <c r="C7" s="40" t="s">
        <v>124</v>
      </c>
      <c r="D7" s="96" t="s">
        <v>125</v>
      </c>
      <c r="E7" s="154"/>
      <c r="F7" s="37" t="n">
        <v>4000</v>
      </c>
    </row>
    <row r="8" customFormat="false" ht="20.1" hidden="false" customHeight="true" outlineLevel="0" collapsed="false">
      <c r="A8" s="43" t="s">
        <v>1691</v>
      </c>
      <c r="B8" s="46" t="s">
        <v>1690</v>
      </c>
      <c r="C8" s="498" t="s">
        <v>124</v>
      </c>
      <c r="D8" s="499" t="s">
        <v>125</v>
      </c>
      <c r="E8" s="311"/>
      <c r="F8" s="145" t="n">
        <v>250</v>
      </c>
    </row>
    <row r="9" customFormat="false" ht="20.1" hidden="false" customHeight="true" outlineLevel="0" collapsed="false">
      <c r="A9" s="43" t="s">
        <v>1692</v>
      </c>
      <c r="B9" s="46"/>
      <c r="C9" s="498"/>
      <c r="D9" s="499"/>
      <c r="E9" s="311"/>
      <c r="F9" s="145"/>
    </row>
    <row r="10" customFormat="false" ht="20.1" hidden="false" customHeight="true" outlineLevel="0" collapsed="false">
      <c r="A10" s="43" t="s">
        <v>1693</v>
      </c>
      <c r="B10" s="46" t="s">
        <v>1694</v>
      </c>
      <c r="C10" s="498" t="s">
        <v>124</v>
      </c>
      <c r="D10" s="499" t="s">
        <v>125</v>
      </c>
      <c r="E10" s="311"/>
      <c r="F10" s="145" t="n">
        <v>250</v>
      </c>
    </row>
    <row r="11" customFormat="false" ht="20.1" hidden="false" customHeight="true" outlineLevel="0" collapsed="false">
      <c r="A11" s="43" t="s">
        <v>1695</v>
      </c>
      <c r="B11" s="46" t="s">
        <v>317</v>
      </c>
      <c r="C11" s="498" t="s">
        <v>314</v>
      </c>
      <c r="D11" s="499" t="s">
        <v>315</v>
      </c>
      <c r="E11" s="311"/>
      <c r="F11" s="145" t="n">
        <v>794.5</v>
      </c>
    </row>
    <row r="12" customFormat="false" ht="20.1" hidden="false" customHeight="true" outlineLevel="0" collapsed="false">
      <c r="A12" s="43"/>
      <c r="B12" s="46"/>
      <c r="C12" s="498"/>
      <c r="D12" s="499"/>
      <c r="E12" s="311"/>
      <c r="F12" s="145"/>
    </row>
    <row r="13" customFormat="false" ht="20.1" hidden="false" customHeight="true" outlineLevel="0" collapsed="false">
      <c r="A13" s="43"/>
      <c r="B13" s="46"/>
      <c r="C13" s="498"/>
      <c r="D13" s="499"/>
      <c r="E13" s="311"/>
      <c r="F13" s="145"/>
    </row>
    <row r="14" customFormat="false" ht="20.1" hidden="false" customHeight="true" outlineLevel="0" collapsed="false">
      <c r="A14" s="43"/>
      <c r="B14" s="46"/>
      <c r="C14" s="498"/>
      <c r="D14" s="499"/>
      <c r="E14" s="311"/>
      <c r="F14" s="145"/>
    </row>
    <row r="15" customFormat="false" ht="20.1" hidden="false" customHeight="true" outlineLevel="0" collapsed="false">
      <c r="A15" s="43"/>
      <c r="B15" s="46"/>
      <c r="C15" s="498"/>
      <c r="D15" s="499"/>
      <c r="E15" s="311"/>
      <c r="F15" s="145"/>
    </row>
    <row r="16" customFormat="false" ht="20.1" hidden="false" customHeight="true" outlineLevel="0" collapsed="false">
      <c r="A16" s="43"/>
      <c r="B16" s="46"/>
      <c r="C16" s="498"/>
      <c r="D16" s="499"/>
      <c r="E16" s="311"/>
      <c r="F16" s="145"/>
    </row>
    <row r="17" customFormat="false" ht="20.1" hidden="false" customHeight="true" outlineLevel="0" collapsed="false">
      <c r="A17" s="43"/>
      <c r="B17" s="46"/>
      <c r="C17" s="498"/>
      <c r="D17" s="499"/>
      <c r="E17" s="311"/>
      <c r="F17" s="145"/>
    </row>
    <row r="18" customFormat="false" ht="20.1" hidden="false" customHeight="true" outlineLevel="0" collapsed="false">
      <c r="A18" s="43"/>
      <c r="B18" s="46"/>
      <c r="C18" s="498"/>
      <c r="D18" s="499"/>
      <c r="E18" s="311"/>
      <c r="F18" s="145"/>
    </row>
    <row r="19" customFormat="false" ht="20.1" hidden="false" customHeight="true" outlineLevel="0" collapsed="false">
      <c r="A19" s="43"/>
      <c r="B19" s="46"/>
      <c r="C19" s="498"/>
      <c r="D19" s="499"/>
      <c r="E19" s="311"/>
      <c r="F19" s="145"/>
    </row>
    <row r="20" customFormat="false" ht="20.1" hidden="false" customHeight="true" outlineLevel="0" collapsed="false">
      <c r="A20" s="43"/>
      <c r="B20" s="46"/>
      <c r="C20" s="498"/>
      <c r="D20" s="499"/>
      <c r="E20" s="311"/>
      <c r="F20" s="145"/>
    </row>
    <row r="21" customFormat="false" ht="20.1" hidden="false" customHeight="true" outlineLevel="0" collapsed="false">
      <c r="A21" s="43"/>
      <c r="B21" s="46"/>
      <c r="C21" s="498"/>
      <c r="D21" s="499"/>
      <c r="E21" s="311"/>
      <c r="F21" s="145"/>
    </row>
    <row r="22" customFormat="false" ht="20.1" hidden="false" customHeight="true" outlineLevel="0" collapsed="false">
      <c r="A22" s="77" t="s">
        <v>136</v>
      </c>
      <c r="B22" s="77"/>
      <c r="C22" s="77"/>
      <c r="D22" s="77"/>
      <c r="E22" s="145" t="n">
        <f aca="false">SUM(E5:E21)</f>
        <v>0</v>
      </c>
      <c r="F22" s="261" t="n">
        <f aca="false">SUM(F5:F21)</f>
        <v>6574.5</v>
      </c>
    </row>
    <row r="23" customFormat="false" ht="20.1" hidden="false" customHeight="true" outlineLevel="0" collapsed="false">
      <c r="A23" s="77" t="s">
        <v>137</v>
      </c>
      <c r="B23" s="77"/>
      <c r="C23" s="77"/>
      <c r="D23" s="77"/>
      <c r="E23" s="279" t="n">
        <f aca="false">E4-E22</f>
        <v>0</v>
      </c>
      <c r="F23" s="279" t="n">
        <f aca="false">F4-F22</f>
        <v>1407.37</v>
      </c>
    </row>
    <row r="24" customFormat="false" ht="20.1" hidden="false" customHeight="true" outlineLevel="0" collapsed="false">
      <c r="A24" s="58"/>
      <c r="B24" s="59"/>
      <c r="C24" s="58"/>
      <c r="D24" s="58"/>
    </row>
    <row r="25" customFormat="false" ht="20.1" hidden="false" customHeight="true" outlineLevel="0" collapsed="false">
      <c r="A25" s="58" t="s">
        <v>276</v>
      </c>
      <c r="B25" s="59"/>
      <c r="C25" s="58"/>
      <c r="D25" s="58"/>
    </row>
  </sheetData>
  <mergeCells count="7">
    <mergeCell ref="A2:F2"/>
    <mergeCell ref="A3:A4"/>
    <mergeCell ref="B3:B4"/>
    <mergeCell ref="C3:C4"/>
    <mergeCell ref="D3:D4"/>
    <mergeCell ref="A22:D22"/>
    <mergeCell ref="A23:D23"/>
  </mergeCells>
  <hyperlinks>
    <hyperlink ref="F1" location="Indice!A1" display="Índice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6" activeCellId="0" sqref="B6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17.58"/>
    <col collapsed="false" customWidth="true" hidden="false" outlineLevel="0" max="2" min="2" style="0" width="46.29"/>
    <col collapsed="false" customWidth="true" hidden="false" outlineLevel="0" max="3" min="3" style="0" width="22.14"/>
    <col collapsed="false" customWidth="true" hidden="false" outlineLevel="0" max="4" min="4" style="0" width="23.71"/>
    <col collapsed="false" customWidth="true" hidden="false" outlineLevel="0" max="5" min="5" style="0" width="11.42"/>
    <col collapsed="false" customWidth="true" hidden="false" outlineLevel="0" max="6" min="6" style="0" width="11.57"/>
  </cols>
  <sheetData>
    <row r="1" customFormat="false" ht="20.1" hidden="false" customHeight="true" outlineLevel="0" collapsed="false">
      <c r="A1" s="60" t="s">
        <v>72</v>
      </c>
      <c r="B1" s="61" t="s">
        <v>71</v>
      </c>
      <c r="C1" s="62"/>
      <c r="D1" s="62"/>
      <c r="E1" s="17"/>
      <c r="F1" s="63" t="s">
        <v>111</v>
      </c>
    </row>
    <row r="2" customFormat="false" ht="20.1" hidden="false" customHeight="true" outlineLevel="0" collapsed="false">
      <c r="A2" s="64"/>
      <c r="B2" s="64"/>
      <c r="C2" s="64"/>
      <c r="D2" s="64"/>
      <c r="E2" s="64"/>
      <c r="F2" s="64"/>
    </row>
    <row r="3" customFormat="false" ht="20.1" hidden="false" customHeight="true" outlineLevel="0" collapsed="false">
      <c r="A3" s="65" t="s">
        <v>112</v>
      </c>
      <c r="B3" s="25" t="s">
        <v>113</v>
      </c>
      <c r="C3" s="26" t="s">
        <v>114</v>
      </c>
      <c r="D3" s="25" t="s">
        <v>115</v>
      </c>
      <c r="E3" s="27" t="s">
        <v>116</v>
      </c>
      <c r="F3" s="28" t="s">
        <v>117</v>
      </c>
    </row>
    <row r="4" customFormat="false" ht="20.1" hidden="false" customHeight="true" outlineLevel="0" collapsed="false">
      <c r="A4" s="65"/>
      <c r="B4" s="25"/>
      <c r="C4" s="26"/>
      <c r="D4" s="25"/>
      <c r="E4" s="307"/>
      <c r="F4" s="145" t="n">
        <v>5000</v>
      </c>
    </row>
    <row r="5" customFormat="false" ht="20.1" hidden="false" customHeight="true" outlineLevel="0" collapsed="false">
      <c r="A5" s="90" t="s">
        <v>1696</v>
      </c>
      <c r="B5" s="496" t="s">
        <v>953</v>
      </c>
      <c r="C5" s="497" t="s">
        <v>1697</v>
      </c>
      <c r="D5" s="497" t="s">
        <v>121</v>
      </c>
      <c r="E5" s="307"/>
      <c r="F5" s="145" t="n">
        <v>67.68</v>
      </c>
    </row>
    <row r="6" customFormat="false" ht="20.1" hidden="false" customHeight="true" outlineLevel="0" collapsed="false">
      <c r="A6" s="43"/>
      <c r="B6" s="44"/>
      <c r="C6" s="43"/>
      <c r="D6" s="43"/>
      <c r="E6" s="311"/>
      <c r="F6" s="47"/>
    </row>
    <row r="7" customFormat="false" ht="20.1" hidden="false" customHeight="true" outlineLevel="0" collapsed="false">
      <c r="A7" s="38"/>
      <c r="B7" s="39"/>
      <c r="C7" s="40"/>
      <c r="D7" s="96"/>
      <c r="E7" s="154"/>
      <c r="F7" s="37"/>
    </row>
    <row r="8" customFormat="false" ht="20.1" hidden="false" customHeight="true" outlineLevel="0" collapsed="false">
      <c r="A8" s="43"/>
      <c r="B8" s="46"/>
      <c r="C8" s="498"/>
      <c r="D8" s="499"/>
      <c r="E8" s="311"/>
      <c r="F8" s="145"/>
    </row>
    <row r="9" customFormat="false" ht="20.1" hidden="false" customHeight="true" outlineLevel="0" collapsed="false">
      <c r="A9" s="43"/>
      <c r="B9" s="46"/>
      <c r="C9" s="498"/>
      <c r="D9" s="499"/>
      <c r="E9" s="311"/>
      <c r="F9" s="145"/>
    </row>
    <row r="10" customFormat="false" ht="20.1" hidden="false" customHeight="true" outlineLevel="0" collapsed="false">
      <c r="A10" s="43"/>
      <c r="B10" s="46"/>
      <c r="C10" s="498"/>
      <c r="D10" s="499"/>
      <c r="E10" s="311"/>
      <c r="F10" s="145"/>
    </row>
    <row r="11" customFormat="false" ht="20.1" hidden="false" customHeight="true" outlineLevel="0" collapsed="false">
      <c r="A11" s="43"/>
      <c r="B11" s="46"/>
      <c r="C11" s="498"/>
      <c r="D11" s="499"/>
      <c r="E11" s="311"/>
      <c r="F11" s="145"/>
    </row>
    <row r="12" customFormat="false" ht="20.1" hidden="false" customHeight="true" outlineLevel="0" collapsed="false">
      <c r="A12" s="43"/>
      <c r="B12" s="46"/>
      <c r="C12" s="498"/>
      <c r="D12" s="499"/>
      <c r="E12" s="311"/>
      <c r="F12" s="145"/>
    </row>
    <row r="13" customFormat="false" ht="20.1" hidden="false" customHeight="true" outlineLevel="0" collapsed="false">
      <c r="A13" s="43"/>
      <c r="B13" s="46"/>
      <c r="C13" s="498"/>
      <c r="D13" s="499"/>
      <c r="E13" s="311"/>
      <c r="F13" s="145"/>
    </row>
    <row r="14" customFormat="false" ht="20.1" hidden="false" customHeight="true" outlineLevel="0" collapsed="false">
      <c r="A14" s="43"/>
      <c r="B14" s="46"/>
      <c r="C14" s="498"/>
      <c r="D14" s="499"/>
      <c r="E14" s="311"/>
      <c r="F14" s="145"/>
    </row>
    <row r="15" customFormat="false" ht="20.1" hidden="false" customHeight="true" outlineLevel="0" collapsed="false">
      <c r="A15" s="43"/>
      <c r="B15" s="46"/>
      <c r="C15" s="498"/>
      <c r="D15" s="499"/>
      <c r="E15" s="311"/>
      <c r="F15" s="145"/>
    </row>
    <row r="16" customFormat="false" ht="20.1" hidden="false" customHeight="true" outlineLevel="0" collapsed="false">
      <c r="A16" s="43"/>
      <c r="B16" s="46"/>
      <c r="C16" s="498"/>
      <c r="D16" s="499"/>
      <c r="E16" s="311"/>
      <c r="F16" s="145"/>
    </row>
    <row r="17" customFormat="false" ht="20.1" hidden="false" customHeight="true" outlineLevel="0" collapsed="false">
      <c r="A17" s="43"/>
      <c r="B17" s="46"/>
      <c r="C17" s="498"/>
      <c r="D17" s="499"/>
      <c r="E17" s="311"/>
      <c r="F17" s="145"/>
    </row>
    <row r="18" customFormat="false" ht="20.1" hidden="false" customHeight="true" outlineLevel="0" collapsed="false">
      <c r="A18" s="43"/>
      <c r="B18" s="46"/>
      <c r="C18" s="498"/>
      <c r="D18" s="499"/>
      <c r="E18" s="311"/>
      <c r="F18" s="145"/>
    </row>
    <row r="19" customFormat="false" ht="20.1" hidden="false" customHeight="true" outlineLevel="0" collapsed="false">
      <c r="A19" s="43"/>
      <c r="B19" s="46"/>
      <c r="C19" s="498"/>
      <c r="D19" s="499"/>
      <c r="E19" s="311"/>
      <c r="F19" s="145"/>
    </row>
    <row r="20" customFormat="false" ht="20.1" hidden="false" customHeight="true" outlineLevel="0" collapsed="false">
      <c r="A20" s="43"/>
      <c r="B20" s="46"/>
      <c r="C20" s="498"/>
      <c r="D20" s="499"/>
      <c r="E20" s="311"/>
      <c r="F20" s="145"/>
    </row>
    <row r="21" customFormat="false" ht="20.1" hidden="false" customHeight="true" outlineLevel="0" collapsed="false">
      <c r="A21" s="43"/>
      <c r="B21" s="46"/>
      <c r="C21" s="498"/>
      <c r="D21" s="499"/>
      <c r="E21" s="311"/>
      <c r="F21" s="145"/>
    </row>
    <row r="22" customFormat="false" ht="20.1" hidden="false" customHeight="true" outlineLevel="0" collapsed="false">
      <c r="A22" s="77" t="s">
        <v>136</v>
      </c>
      <c r="B22" s="77"/>
      <c r="C22" s="77"/>
      <c r="D22" s="77"/>
      <c r="E22" s="145" t="n">
        <f aca="false">SUM(E5:E21)</f>
        <v>0</v>
      </c>
      <c r="F22" s="261" t="n">
        <f aca="false">SUM(F5:F21)</f>
        <v>67.68</v>
      </c>
    </row>
    <row r="23" customFormat="false" ht="20.1" hidden="false" customHeight="true" outlineLevel="0" collapsed="false">
      <c r="A23" s="77" t="s">
        <v>137</v>
      </c>
      <c r="B23" s="77"/>
      <c r="C23" s="77"/>
      <c r="D23" s="77"/>
      <c r="E23" s="279" t="n">
        <f aca="false">E4-E22</f>
        <v>0</v>
      </c>
      <c r="F23" s="279" t="n">
        <f aca="false">F4-F22</f>
        <v>4932.32</v>
      </c>
    </row>
  </sheetData>
  <mergeCells count="7">
    <mergeCell ref="A2:F2"/>
    <mergeCell ref="A3:A4"/>
    <mergeCell ref="B3:B4"/>
    <mergeCell ref="C3:C4"/>
    <mergeCell ref="D3:D4"/>
    <mergeCell ref="A22:D22"/>
    <mergeCell ref="A23:D23"/>
  </mergeCells>
  <hyperlinks>
    <hyperlink ref="F1" location="Indice!A1" display="Índice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2.7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9" activeCellId="0" sqref="F19"/>
    </sheetView>
  </sheetViews>
  <sheetFormatPr defaultColWidth="9.15625" defaultRowHeight="20.1" zeroHeight="false" outlineLevelRow="0" outlineLevelCol="0"/>
  <cols>
    <col collapsed="false" customWidth="true" hidden="false" outlineLevel="0" max="1" min="1" style="17" width="19.71"/>
    <col collapsed="false" customWidth="true" hidden="false" outlineLevel="0" max="2" min="2" style="17" width="42"/>
    <col collapsed="false" customWidth="true" hidden="false" outlineLevel="0" max="3" min="3" style="17" width="17.14"/>
    <col collapsed="false" customWidth="true" hidden="false" outlineLevel="0" max="4" min="4" style="17" width="25.29"/>
    <col collapsed="false" customWidth="true" hidden="false" outlineLevel="0" max="5" min="5" style="17" width="12.86"/>
    <col collapsed="false" customWidth="true" hidden="false" outlineLevel="0" max="6" min="6" style="17" width="12.57"/>
    <col collapsed="false" customWidth="false" hidden="false" outlineLevel="0" max="1024" min="7" style="17" width="9.14"/>
  </cols>
  <sheetData>
    <row r="1" customFormat="false" ht="20.1" hidden="false" customHeight="true" outlineLevel="0" collapsed="false">
      <c r="A1" s="60" t="s">
        <v>24</v>
      </c>
      <c r="B1" s="19" t="s">
        <v>23</v>
      </c>
      <c r="C1" s="19"/>
      <c r="D1" s="19"/>
      <c r="E1" s="19"/>
      <c r="F1" s="63" t="s">
        <v>111</v>
      </c>
    </row>
    <row r="2" customFormat="false" ht="20.1" hidden="false" customHeight="true" outlineLevel="0" collapsed="false">
      <c r="A2" s="64"/>
      <c r="B2" s="64"/>
      <c r="C2" s="64"/>
      <c r="D2" s="64"/>
      <c r="E2" s="64"/>
      <c r="F2" s="64"/>
    </row>
    <row r="3" customFormat="false" ht="20.1" hidden="false" customHeight="true" outlineLevel="0" collapsed="false">
      <c r="A3" s="65" t="s">
        <v>112</v>
      </c>
      <c r="B3" s="25" t="s">
        <v>113</v>
      </c>
      <c r="C3" s="26" t="s">
        <v>114</v>
      </c>
      <c r="D3" s="25" t="s">
        <v>115</v>
      </c>
      <c r="E3" s="27" t="s">
        <v>116</v>
      </c>
      <c r="F3" s="28" t="s">
        <v>117</v>
      </c>
    </row>
    <row r="4" customFormat="false" ht="20.1" hidden="false" customHeight="true" outlineLevel="0" collapsed="false">
      <c r="A4" s="65"/>
      <c r="B4" s="25"/>
      <c r="C4" s="26"/>
      <c r="D4" s="25"/>
      <c r="E4" s="74"/>
      <c r="F4" s="29" t="n">
        <v>10264.1</v>
      </c>
    </row>
    <row r="5" customFormat="false" ht="20.1" hidden="false" customHeight="true" outlineLevel="0" collapsed="false">
      <c r="A5" s="43" t="s">
        <v>1698</v>
      </c>
      <c r="B5" s="39" t="s">
        <v>1699</v>
      </c>
      <c r="C5" s="40" t="s">
        <v>120</v>
      </c>
      <c r="D5" s="96" t="s">
        <v>121</v>
      </c>
      <c r="E5" s="97"/>
      <c r="F5" s="500" t="n">
        <v>1300.32</v>
      </c>
    </row>
    <row r="6" customFormat="false" ht="20.1" hidden="false" customHeight="true" outlineLevel="0" collapsed="false">
      <c r="A6" s="38" t="s">
        <v>1700</v>
      </c>
      <c r="B6" s="39" t="s">
        <v>1701</v>
      </c>
      <c r="C6" s="40" t="s">
        <v>120</v>
      </c>
      <c r="D6" s="96" t="s">
        <v>121</v>
      </c>
      <c r="E6" s="154"/>
      <c r="F6" s="37" t="n">
        <v>2876.65</v>
      </c>
    </row>
    <row r="7" customFormat="false" ht="20.1" hidden="false" customHeight="true" outlineLevel="0" collapsed="false">
      <c r="A7" s="43" t="s">
        <v>1702</v>
      </c>
      <c r="B7" s="44" t="s">
        <v>1699</v>
      </c>
      <c r="C7" s="498" t="s">
        <v>120</v>
      </c>
      <c r="D7" s="499" t="s">
        <v>121</v>
      </c>
      <c r="E7" s="97"/>
      <c r="F7" s="56" t="n">
        <v>2726.65</v>
      </c>
    </row>
    <row r="8" customFormat="false" ht="20.1" hidden="false" customHeight="true" outlineLevel="0" collapsed="false">
      <c r="A8" s="43" t="s">
        <v>1703</v>
      </c>
      <c r="B8" s="44" t="s">
        <v>1699</v>
      </c>
      <c r="C8" s="498" t="s">
        <v>124</v>
      </c>
      <c r="D8" s="499" t="s">
        <v>125</v>
      </c>
      <c r="E8" s="97"/>
      <c r="F8" s="56" t="n">
        <v>450</v>
      </c>
    </row>
    <row r="9" customFormat="false" ht="20.1" hidden="false" customHeight="true" outlineLevel="0" collapsed="false">
      <c r="A9" s="43" t="s">
        <v>1704</v>
      </c>
      <c r="B9" s="44" t="s">
        <v>1705</v>
      </c>
      <c r="C9" s="498" t="s">
        <v>124</v>
      </c>
      <c r="D9" s="499" t="s">
        <v>125</v>
      </c>
      <c r="E9" s="97"/>
      <c r="F9" s="56" t="n">
        <v>450</v>
      </c>
    </row>
    <row r="10" customFormat="false" ht="20.1" hidden="false" customHeight="true" outlineLevel="0" collapsed="false">
      <c r="A10" s="43" t="s">
        <v>1706</v>
      </c>
      <c r="B10" s="44" t="s">
        <v>1707</v>
      </c>
      <c r="C10" s="498" t="s">
        <v>124</v>
      </c>
      <c r="D10" s="499" t="s">
        <v>125</v>
      </c>
      <c r="E10" s="97"/>
      <c r="F10" s="56" t="n">
        <v>450</v>
      </c>
    </row>
    <row r="11" customFormat="false" ht="20.1" hidden="false" customHeight="true" outlineLevel="0" collapsed="false">
      <c r="A11" s="43" t="s">
        <v>1708</v>
      </c>
      <c r="B11" s="44" t="s">
        <v>1709</v>
      </c>
      <c r="C11" s="498" t="s">
        <v>124</v>
      </c>
      <c r="D11" s="499" t="s">
        <v>125</v>
      </c>
      <c r="E11" s="97"/>
      <c r="F11" s="56" t="n">
        <v>450</v>
      </c>
    </row>
    <row r="12" customFormat="false" ht="20.1" hidden="false" customHeight="true" outlineLevel="0" collapsed="false">
      <c r="A12" s="43" t="s">
        <v>1710</v>
      </c>
      <c r="B12" s="44" t="s">
        <v>1711</v>
      </c>
      <c r="C12" s="498" t="s">
        <v>124</v>
      </c>
      <c r="D12" s="499" t="s">
        <v>125</v>
      </c>
      <c r="E12" s="97"/>
      <c r="F12" s="56" t="n">
        <v>450</v>
      </c>
    </row>
    <row r="13" customFormat="false" ht="20.1" hidden="false" customHeight="true" outlineLevel="0" collapsed="false">
      <c r="A13" s="43" t="s">
        <v>1712</v>
      </c>
      <c r="B13" s="44" t="s">
        <v>1713</v>
      </c>
      <c r="C13" s="498" t="s">
        <v>124</v>
      </c>
      <c r="D13" s="499" t="s">
        <v>125</v>
      </c>
      <c r="E13" s="97"/>
      <c r="F13" s="56" t="n">
        <v>450</v>
      </c>
    </row>
    <row r="14" customFormat="false" ht="20.1" hidden="false" customHeight="true" outlineLevel="0" collapsed="false">
      <c r="A14" s="43" t="s">
        <v>1714</v>
      </c>
      <c r="B14" s="44" t="s">
        <v>1715</v>
      </c>
      <c r="C14" s="498" t="s">
        <v>124</v>
      </c>
      <c r="D14" s="499" t="s">
        <v>125</v>
      </c>
      <c r="E14" s="97"/>
      <c r="F14" s="56" t="n">
        <v>450</v>
      </c>
    </row>
    <row r="15" s="76" customFormat="true" ht="20.1" hidden="false" customHeight="true" outlineLevel="0" collapsed="false">
      <c r="A15" s="54" t="s">
        <v>1716</v>
      </c>
      <c r="B15" s="166" t="s">
        <v>1717</v>
      </c>
      <c r="C15" s="501" t="s">
        <v>124</v>
      </c>
      <c r="D15" s="502" t="s">
        <v>125</v>
      </c>
      <c r="E15" s="287"/>
      <c r="F15" s="167" t="n">
        <v>450</v>
      </c>
    </row>
    <row r="16" s="76" customFormat="true" ht="20.1" hidden="false" customHeight="true" outlineLevel="0" collapsed="false">
      <c r="A16" s="54" t="s">
        <v>1718</v>
      </c>
      <c r="B16" s="166" t="s">
        <v>1719</v>
      </c>
      <c r="C16" s="501" t="s">
        <v>124</v>
      </c>
      <c r="D16" s="502" t="s">
        <v>125</v>
      </c>
      <c r="E16" s="287"/>
      <c r="F16" s="167" t="n">
        <v>450</v>
      </c>
    </row>
    <row r="17" s="76" customFormat="true" ht="20.1" hidden="false" customHeight="true" outlineLevel="0" collapsed="false">
      <c r="A17" s="54" t="s">
        <v>1720</v>
      </c>
      <c r="B17" s="166" t="s">
        <v>1701</v>
      </c>
      <c r="C17" s="501" t="s">
        <v>124</v>
      </c>
      <c r="D17" s="502" t="s">
        <v>125</v>
      </c>
      <c r="E17" s="287"/>
      <c r="F17" s="167" t="n">
        <v>450</v>
      </c>
      <c r="M17" s="503"/>
    </row>
    <row r="18" s="76" customFormat="true" ht="20.1" hidden="false" customHeight="true" outlineLevel="0" collapsed="false">
      <c r="A18" s="54" t="s">
        <v>1721</v>
      </c>
      <c r="B18" s="166" t="s">
        <v>1722</v>
      </c>
      <c r="C18" s="501" t="s">
        <v>124</v>
      </c>
      <c r="D18" s="502" t="s">
        <v>125</v>
      </c>
      <c r="E18" s="287"/>
      <c r="F18" s="167" t="n">
        <v>450</v>
      </c>
    </row>
    <row r="19" customFormat="false" ht="20.1" hidden="false" customHeight="true" outlineLevel="0" collapsed="false">
      <c r="A19" s="43"/>
      <c r="B19" s="44"/>
      <c r="C19" s="498"/>
      <c r="D19" s="499"/>
      <c r="E19" s="97"/>
      <c r="F19" s="56"/>
    </row>
    <row r="20" customFormat="false" ht="20.1" hidden="false" customHeight="true" outlineLevel="0" collapsed="false">
      <c r="A20" s="43"/>
      <c r="B20" s="44"/>
      <c r="C20" s="498"/>
      <c r="D20" s="499"/>
      <c r="E20" s="97"/>
      <c r="F20" s="56"/>
    </row>
    <row r="21" customFormat="false" ht="20.1" hidden="false" customHeight="true" outlineLevel="0" collapsed="false">
      <c r="A21" s="43"/>
      <c r="B21" s="44"/>
      <c r="C21" s="498"/>
      <c r="D21" s="499"/>
      <c r="E21" s="97"/>
      <c r="F21" s="56"/>
    </row>
    <row r="22" customFormat="false" ht="20.1" hidden="false" customHeight="true" outlineLevel="0" collapsed="false">
      <c r="A22" s="43"/>
      <c r="B22" s="44"/>
      <c r="C22" s="498"/>
      <c r="D22" s="499"/>
      <c r="E22" s="97"/>
      <c r="F22" s="56"/>
    </row>
    <row r="23" customFormat="false" ht="20.1" hidden="false" customHeight="true" outlineLevel="0" collapsed="false">
      <c r="A23" s="43"/>
      <c r="B23" s="44"/>
      <c r="C23" s="498"/>
      <c r="D23" s="499"/>
      <c r="E23" s="97"/>
      <c r="F23" s="56"/>
    </row>
    <row r="24" customFormat="false" ht="20.1" hidden="false" customHeight="true" outlineLevel="0" collapsed="false">
      <c r="A24" s="77" t="s">
        <v>136</v>
      </c>
      <c r="B24" s="77"/>
      <c r="C24" s="77"/>
      <c r="D24" s="77"/>
      <c r="E24" s="186" t="n">
        <f aca="false">SUM(E5:E23)</f>
        <v>0</v>
      </c>
      <c r="F24" s="29" t="n">
        <f aca="false">SUM(F5:F23)</f>
        <v>11853.62</v>
      </c>
    </row>
    <row r="25" customFormat="false" ht="20.1" hidden="false" customHeight="true" outlineLevel="0" collapsed="false">
      <c r="A25" s="77" t="s">
        <v>137</v>
      </c>
      <c r="B25" s="77"/>
      <c r="C25" s="77"/>
      <c r="D25" s="77"/>
      <c r="E25" s="100" t="n">
        <f aca="false">E4-E24</f>
        <v>0</v>
      </c>
      <c r="F25" s="78" t="n">
        <f aca="false">F4-F24</f>
        <v>-1589.52</v>
      </c>
    </row>
    <row r="26" customFormat="false" ht="20.1" hidden="false" customHeight="true" outlineLevel="0" collapsed="false">
      <c r="A26" s="58"/>
      <c r="B26" s="59"/>
      <c r="C26" s="58"/>
      <c r="D26" s="58"/>
    </row>
    <row r="27" customFormat="false" ht="20.1" hidden="false" customHeight="true" outlineLevel="0" collapsed="false">
      <c r="A27" s="58" t="s">
        <v>276</v>
      </c>
      <c r="B27" s="59"/>
      <c r="C27" s="58"/>
      <c r="D27" s="58"/>
    </row>
  </sheetData>
  <mergeCells count="8">
    <mergeCell ref="B1:E1"/>
    <mergeCell ref="A2:F2"/>
    <mergeCell ref="A3:A4"/>
    <mergeCell ref="B3:B4"/>
    <mergeCell ref="C3:C4"/>
    <mergeCell ref="D3:D4"/>
    <mergeCell ref="A24:D24"/>
    <mergeCell ref="A25:D25"/>
  </mergeCells>
  <hyperlinks>
    <hyperlink ref="F1" location="Indice!A1" display="Índice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9.5" zeroHeight="false" outlineLevelRow="0" outlineLevelCol="0"/>
  <cols>
    <col collapsed="false" customWidth="true" hidden="false" outlineLevel="0" max="1" min="1" style="17" width="15.71"/>
    <col collapsed="false" customWidth="true" hidden="false" outlineLevel="0" max="2" min="2" style="17" width="47.86"/>
    <col collapsed="false" customWidth="true" hidden="false" outlineLevel="0" max="3" min="3" style="17" width="18"/>
    <col collapsed="false" customWidth="true" hidden="false" outlineLevel="0" max="4" min="4" style="17" width="31.57"/>
    <col collapsed="false" customWidth="true" hidden="false" outlineLevel="0" max="5" min="5" style="17" width="15.29"/>
    <col collapsed="false" customWidth="false" hidden="false" outlineLevel="0" max="1024" min="6" style="17" width="9.14"/>
  </cols>
  <sheetData>
    <row r="1" customFormat="false" ht="19.5" hidden="false" customHeight="true" outlineLevel="0" collapsed="false">
      <c r="A1" s="79" t="s">
        <v>98</v>
      </c>
      <c r="B1" s="173" t="s">
        <v>97</v>
      </c>
      <c r="C1" s="174"/>
      <c r="D1" s="174"/>
      <c r="E1" s="155" t="s">
        <v>111</v>
      </c>
    </row>
    <row r="2" customFormat="false" ht="19.5" hidden="false" customHeight="true" outlineLevel="0" collapsed="false">
      <c r="A2" s="21"/>
      <c r="B2" s="158"/>
      <c r="C2" s="159"/>
      <c r="D2" s="169"/>
      <c r="E2" s="176"/>
    </row>
    <row r="3" customFormat="false" ht="19.5" hidden="false" customHeight="true" outlineLevel="0" collapsed="false">
      <c r="A3" s="24" t="s">
        <v>112</v>
      </c>
      <c r="B3" s="28" t="s">
        <v>113</v>
      </c>
      <c r="C3" s="150" t="s">
        <v>114</v>
      </c>
      <c r="D3" s="87" t="s">
        <v>115</v>
      </c>
      <c r="E3" s="28" t="s">
        <v>370</v>
      </c>
    </row>
    <row r="4" customFormat="false" ht="19.5" hidden="false" customHeight="true" outlineLevel="0" collapsed="false">
      <c r="A4" s="24"/>
      <c r="B4" s="28"/>
      <c r="C4" s="150"/>
      <c r="D4" s="87"/>
      <c r="E4" s="29"/>
    </row>
    <row r="5" customFormat="false" ht="19.5" hidden="false" customHeight="true" outlineLevel="0" collapsed="false">
      <c r="A5" s="90" t="s">
        <v>1723</v>
      </c>
      <c r="B5" s="504" t="s">
        <v>1724</v>
      </c>
      <c r="C5" s="497" t="s">
        <v>120</v>
      </c>
      <c r="D5" s="505" t="s">
        <v>121</v>
      </c>
      <c r="E5" s="56" t="n">
        <v>1482.32</v>
      </c>
    </row>
    <row r="6" customFormat="false" ht="19.5" hidden="false" customHeight="true" outlineLevel="0" collapsed="false">
      <c r="A6" s="90"/>
      <c r="B6" s="504"/>
      <c r="C6" s="497"/>
      <c r="D6" s="505"/>
      <c r="E6" s="56"/>
    </row>
    <row r="7" customFormat="false" ht="19.5" hidden="false" customHeight="true" outlineLevel="0" collapsed="false">
      <c r="A7" s="43"/>
      <c r="B7" s="44"/>
      <c r="C7" s="498"/>
      <c r="D7" s="506"/>
      <c r="E7" s="56"/>
    </row>
    <row r="8" customFormat="false" ht="19.5" hidden="false" customHeight="true" outlineLevel="0" collapsed="false">
      <c r="A8" s="43"/>
      <c r="B8" s="44"/>
      <c r="C8" s="498"/>
      <c r="D8" s="506"/>
      <c r="E8" s="56"/>
    </row>
    <row r="9" customFormat="false" ht="19.5" hidden="false" customHeight="true" outlineLevel="0" collapsed="false">
      <c r="A9" s="43"/>
      <c r="B9" s="44"/>
      <c r="C9" s="498"/>
      <c r="D9" s="506"/>
      <c r="E9" s="56"/>
    </row>
    <row r="10" customFormat="false" ht="19.5" hidden="false" customHeight="true" outlineLevel="0" collapsed="false">
      <c r="A10" s="43"/>
      <c r="B10" s="44"/>
      <c r="C10" s="498"/>
      <c r="D10" s="506"/>
      <c r="E10" s="56"/>
    </row>
    <row r="11" customFormat="false" ht="19.5" hidden="false" customHeight="true" outlineLevel="0" collapsed="false">
      <c r="A11" s="43"/>
      <c r="B11" s="44"/>
      <c r="C11" s="498"/>
      <c r="D11" s="506"/>
      <c r="E11" s="56"/>
    </row>
    <row r="12" customFormat="false" ht="19.5" hidden="false" customHeight="true" outlineLevel="0" collapsed="false">
      <c r="A12" s="43"/>
      <c r="B12" s="44"/>
      <c r="C12" s="498"/>
      <c r="D12" s="506"/>
      <c r="E12" s="56"/>
    </row>
    <row r="13" customFormat="false" ht="19.5" hidden="false" customHeight="true" outlineLevel="0" collapsed="false">
      <c r="A13" s="43"/>
      <c r="B13" s="44"/>
      <c r="C13" s="498"/>
      <c r="D13" s="506"/>
      <c r="E13" s="56"/>
    </row>
    <row r="14" customFormat="false" ht="19.5" hidden="false" customHeight="true" outlineLevel="0" collapsed="false">
      <c r="A14" s="43"/>
      <c r="B14" s="44"/>
      <c r="C14" s="498"/>
      <c r="D14" s="506"/>
      <c r="E14" s="56"/>
    </row>
    <row r="15" customFormat="false" ht="19.5" hidden="false" customHeight="true" outlineLevel="0" collapsed="false">
      <c r="A15" s="43"/>
      <c r="B15" s="44"/>
      <c r="C15" s="498"/>
      <c r="D15" s="506"/>
      <c r="E15" s="56"/>
    </row>
    <row r="16" customFormat="false" ht="19.5" hidden="false" customHeight="true" outlineLevel="0" collapsed="false">
      <c r="A16" s="43"/>
      <c r="B16" s="44"/>
      <c r="C16" s="498"/>
      <c r="D16" s="506"/>
      <c r="E16" s="56"/>
    </row>
    <row r="17" customFormat="false" ht="19.5" hidden="false" customHeight="true" outlineLevel="0" collapsed="false">
      <c r="A17" s="43"/>
      <c r="B17" s="44"/>
      <c r="C17" s="498"/>
      <c r="D17" s="506"/>
      <c r="E17" s="56"/>
    </row>
    <row r="18" customFormat="false" ht="19.5" hidden="false" customHeight="true" outlineLevel="0" collapsed="false">
      <c r="A18" s="43"/>
      <c r="B18" s="44"/>
      <c r="C18" s="498"/>
      <c r="D18" s="506"/>
      <c r="E18" s="56"/>
    </row>
    <row r="19" customFormat="false" ht="19.5" hidden="false" customHeight="true" outlineLevel="0" collapsed="false">
      <c r="A19" s="43"/>
      <c r="B19" s="44"/>
      <c r="C19" s="498"/>
      <c r="D19" s="506"/>
      <c r="E19" s="56"/>
    </row>
    <row r="20" customFormat="false" ht="19.5" hidden="false" customHeight="true" outlineLevel="0" collapsed="false">
      <c r="A20" s="43"/>
      <c r="B20" s="44"/>
      <c r="C20" s="498"/>
      <c r="D20" s="506"/>
      <c r="E20" s="56"/>
    </row>
    <row r="21" customFormat="false" ht="19.5" hidden="false" customHeight="true" outlineLevel="0" collapsed="false">
      <c r="A21" s="77" t="s">
        <v>136</v>
      </c>
      <c r="B21" s="77"/>
      <c r="C21" s="77"/>
      <c r="D21" s="77"/>
      <c r="E21" s="66" t="n">
        <f aca="false">SUM(E5:E20)</f>
        <v>1482.32</v>
      </c>
    </row>
    <row r="22" customFormat="false" ht="19.5" hidden="false" customHeight="true" outlineLevel="0" collapsed="false">
      <c r="A22" s="77" t="s">
        <v>137</v>
      </c>
      <c r="B22" s="77"/>
      <c r="C22" s="77"/>
      <c r="D22" s="77"/>
      <c r="E22" s="78" t="n">
        <f aca="false">E4-E21</f>
        <v>-1482.32</v>
      </c>
    </row>
    <row r="23" customFormat="false" ht="19.5" hidden="false" customHeight="true" outlineLevel="0" collapsed="false">
      <c r="A23" s="58"/>
      <c r="B23" s="59"/>
      <c r="C23" s="58"/>
      <c r="D23" s="58"/>
    </row>
    <row r="24" customFormat="false" ht="19.5" hidden="false" customHeight="true" outlineLevel="0" collapsed="false">
      <c r="A24" s="58" t="s">
        <v>276</v>
      </c>
      <c r="B24" s="59"/>
      <c r="C24" s="58"/>
      <c r="D24" s="58"/>
    </row>
  </sheetData>
  <mergeCells count="6">
    <mergeCell ref="A3:A4"/>
    <mergeCell ref="B3:B4"/>
    <mergeCell ref="C3:C4"/>
    <mergeCell ref="D3:D4"/>
    <mergeCell ref="A21:D21"/>
    <mergeCell ref="A22:D22"/>
  </mergeCells>
  <hyperlinks>
    <hyperlink ref="E1" location="Indice!A1" display="Índice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" activeCellId="0" sqref="E1"/>
    </sheetView>
  </sheetViews>
  <sheetFormatPr defaultColWidth="9.15625" defaultRowHeight="19.5" zeroHeight="false" outlineLevelRow="0" outlineLevelCol="0"/>
  <cols>
    <col collapsed="false" customWidth="true" hidden="false" outlineLevel="0" max="1" min="1" style="17" width="21.14"/>
    <col collapsed="false" customWidth="true" hidden="false" outlineLevel="0" max="2" min="2" style="17" width="40.86"/>
    <col collapsed="false" customWidth="true" hidden="false" outlineLevel="0" max="3" min="3" style="17" width="19.85"/>
    <col collapsed="false" customWidth="true" hidden="false" outlineLevel="0" max="4" min="4" style="17" width="27"/>
    <col collapsed="false" customWidth="true" hidden="false" outlineLevel="0" max="5" min="5" style="17" width="18.71"/>
    <col collapsed="false" customWidth="false" hidden="false" outlineLevel="0" max="1024" min="6" style="17" width="9.14"/>
  </cols>
  <sheetData>
    <row r="1" customFormat="false" ht="19.5" hidden="false" customHeight="true" outlineLevel="0" collapsed="false">
      <c r="A1" s="79" t="s">
        <v>102</v>
      </c>
      <c r="B1" s="173" t="s">
        <v>101</v>
      </c>
      <c r="C1" s="174"/>
      <c r="D1" s="174"/>
      <c r="E1" s="155" t="s">
        <v>111</v>
      </c>
    </row>
    <row r="2" customFormat="false" ht="19.5" hidden="false" customHeight="true" outlineLevel="0" collapsed="false">
      <c r="A2" s="21"/>
      <c r="B2" s="158"/>
      <c r="C2" s="159"/>
      <c r="D2" s="169"/>
      <c r="E2" s="175"/>
    </row>
    <row r="3" customFormat="false" ht="19.5" hidden="false" customHeight="true" outlineLevel="0" collapsed="false">
      <c r="A3" s="24" t="s">
        <v>112</v>
      </c>
      <c r="B3" s="28" t="s">
        <v>113</v>
      </c>
      <c r="C3" s="150" t="s">
        <v>114</v>
      </c>
      <c r="D3" s="28" t="s">
        <v>115</v>
      </c>
      <c r="E3" s="25" t="s">
        <v>1725</v>
      </c>
    </row>
    <row r="4" customFormat="false" ht="19.5" hidden="false" customHeight="true" outlineLevel="0" collapsed="false">
      <c r="A4" s="24"/>
      <c r="B4" s="28"/>
      <c r="C4" s="150"/>
      <c r="D4" s="28"/>
      <c r="E4" s="66" t="n">
        <v>44613</v>
      </c>
    </row>
    <row r="5" customFormat="false" ht="19.5" hidden="false" customHeight="true" outlineLevel="0" collapsed="false">
      <c r="A5" s="90" t="s">
        <v>1726</v>
      </c>
      <c r="B5" s="504" t="s">
        <v>1727</v>
      </c>
      <c r="C5" s="497" t="s">
        <v>120</v>
      </c>
      <c r="D5" s="497" t="s">
        <v>727</v>
      </c>
      <c r="E5" s="95" t="n">
        <v>2979.95</v>
      </c>
    </row>
    <row r="6" customFormat="false" ht="19.5" hidden="false" customHeight="true" outlineLevel="0" collapsed="false">
      <c r="A6" s="43" t="s">
        <v>1728</v>
      </c>
      <c r="B6" s="507" t="s">
        <v>1727</v>
      </c>
      <c r="C6" s="498" t="s">
        <v>120</v>
      </c>
      <c r="D6" s="498" t="s">
        <v>727</v>
      </c>
      <c r="E6" s="56" t="n">
        <v>2087.74</v>
      </c>
    </row>
    <row r="7" customFormat="false" ht="19.5" hidden="false" customHeight="true" outlineLevel="0" collapsed="false">
      <c r="A7" s="43" t="s">
        <v>1729</v>
      </c>
      <c r="B7" s="507" t="s">
        <v>1335</v>
      </c>
      <c r="C7" s="498" t="s">
        <v>120</v>
      </c>
      <c r="D7" s="498" t="s">
        <v>727</v>
      </c>
      <c r="E7" s="56" t="n">
        <v>1936.21</v>
      </c>
    </row>
    <row r="8" customFormat="false" ht="19.5" hidden="false" customHeight="true" outlineLevel="0" collapsed="false">
      <c r="A8" s="45" t="s">
        <v>1730</v>
      </c>
      <c r="B8" s="44" t="s">
        <v>1333</v>
      </c>
      <c r="C8" s="508" t="s">
        <v>120</v>
      </c>
      <c r="D8" s="499" t="s">
        <v>727</v>
      </c>
      <c r="E8" s="56" t="n">
        <v>2243.56</v>
      </c>
    </row>
    <row r="9" customFormat="false" ht="19.5" hidden="false" customHeight="true" outlineLevel="0" collapsed="false">
      <c r="A9" s="43" t="s">
        <v>1731</v>
      </c>
      <c r="B9" s="198" t="s">
        <v>1732</v>
      </c>
      <c r="C9" s="498" t="s">
        <v>120</v>
      </c>
      <c r="D9" s="499" t="s">
        <v>727</v>
      </c>
      <c r="E9" s="56" t="n">
        <v>2507.7</v>
      </c>
    </row>
    <row r="10" customFormat="false" ht="19.5" hidden="false" customHeight="true" outlineLevel="0" collapsed="false">
      <c r="A10" s="43" t="s">
        <v>1733</v>
      </c>
      <c r="B10" s="44" t="s">
        <v>1727</v>
      </c>
      <c r="C10" s="498" t="s">
        <v>120</v>
      </c>
      <c r="D10" s="499" t="s">
        <v>727</v>
      </c>
      <c r="E10" s="56" t="n">
        <v>2364.76</v>
      </c>
    </row>
    <row r="11" customFormat="false" ht="19.5" hidden="false" customHeight="true" outlineLevel="0" collapsed="false">
      <c r="A11" s="43" t="s">
        <v>1734</v>
      </c>
      <c r="B11" s="44" t="s">
        <v>1735</v>
      </c>
      <c r="C11" s="498" t="s">
        <v>120</v>
      </c>
      <c r="D11" s="499" t="s">
        <v>727</v>
      </c>
      <c r="E11" s="56" t="n">
        <v>2606.76</v>
      </c>
    </row>
    <row r="12" customFormat="false" ht="19.5" hidden="false" customHeight="true" outlineLevel="0" collapsed="false">
      <c r="A12" s="43" t="s">
        <v>1736</v>
      </c>
      <c r="B12" s="44" t="s">
        <v>1737</v>
      </c>
      <c r="C12" s="498" t="s">
        <v>120</v>
      </c>
      <c r="D12" s="499" t="s">
        <v>727</v>
      </c>
      <c r="E12" s="56" t="n">
        <v>1338.88</v>
      </c>
    </row>
    <row r="13" customFormat="false" ht="19.5" hidden="false" customHeight="true" outlineLevel="0" collapsed="false">
      <c r="A13" s="43" t="s">
        <v>1738</v>
      </c>
      <c r="B13" s="44" t="s">
        <v>919</v>
      </c>
      <c r="C13" s="498" t="s">
        <v>314</v>
      </c>
      <c r="D13" s="499" t="s">
        <v>315</v>
      </c>
      <c r="E13" s="56" t="n">
        <v>680.19</v>
      </c>
    </row>
    <row r="14" customFormat="false" ht="19.5" hidden="false" customHeight="true" outlineLevel="0" collapsed="false">
      <c r="A14" s="43" t="s">
        <v>1739</v>
      </c>
      <c r="B14" s="44" t="s">
        <v>851</v>
      </c>
      <c r="C14" s="498" t="s">
        <v>314</v>
      </c>
      <c r="D14" s="499" t="s">
        <v>315</v>
      </c>
      <c r="E14" s="56" t="n">
        <v>871.52</v>
      </c>
    </row>
    <row r="15" customFormat="false" ht="19.5" hidden="false" customHeight="true" outlineLevel="0" collapsed="false">
      <c r="A15" s="43"/>
      <c r="B15" s="44"/>
      <c r="C15" s="498"/>
      <c r="D15" s="499"/>
      <c r="E15" s="56"/>
    </row>
    <row r="16" customFormat="false" ht="19.5" hidden="false" customHeight="true" outlineLevel="0" collapsed="false">
      <c r="A16" s="43"/>
      <c r="B16" s="44"/>
      <c r="C16" s="498"/>
      <c r="D16" s="499"/>
      <c r="E16" s="56"/>
    </row>
    <row r="17" customFormat="false" ht="19.5" hidden="false" customHeight="true" outlineLevel="0" collapsed="false">
      <c r="A17" s="43"/>
      <c r="B17" s="44"/>
      <c r="C17" s="498"/>
      <c r="D17" s="499"/>
      <c r="E17" s="56"/>
    </row>
    <row r="18" customFormat="false" ht="19.5" hidden="false" customHeight="true" outlineLevel="0" collapsed="false">
      <c r="A18" s="43"/>
      <c r="B18" s="44"/>
      <c r="C18" s="498"/>
      <c r="D18" s="499"/>
      <c r="E18" s="56"/>
    </row>
    <row r="19" customFormat="false" ht="19.5" hidden="false" customHeight="true" outlineLevel="0" collapsed="false">
      <c r="A19" s="43"/>
      <c r="B19" s="44"/>
      <c r="C19" s="498"/>
      <c r="D19" s="499"/>
      <c r="E19" s="56"/>
    </row>
    <row r="20" customFormat="false" ht="19.5" hidden="false" customHeight="true" outlineLevel="0" collapsed="false">
      <c r="A20" s="43"/>
      <c r="B20" s="44"/>
      <c r="C20" s="498"/>
      <c r="D20" s="499"/>
      <c r="E20" s="56"/>
    </row>
    <row r="21" customFormat="false" ht="19.5" hidden="false" customHeight="true" outlineLevel="0" collapsed="false">
      <c r="A21" s="43"/>
      <c r="B21" s="44"/>
      <c r="C21" s="498"/>
      <c r="D21" s="499"/>
      <c r="E21" s="56"/>
    </row>
    <row r="22" customFormat="false" ht="19.5" hidden="false" customHeight="true" outlineLevel="0" collapsed="false">
      <c r="A22" s="43"/>
      <c r="B22" s="44"/>
      <c r="C22" s="498"/>
      <c r="D22" s="499"/>
      <c r="E22" s="56"/>
    </row>
    <row r="23" customFormat="false" ht="19.5" hidden="false" customHeight="true" outlineLevel="0" collapsed="false">
      <c r="A23" s="43"/>
      <c r="B23" s="44"/>
      <c r="C23" s="498"/>
      <c r="D23" s="499"/>
      <c r="E23" s="56"/>
    </row>
    <row r="24" customFormat="false" ht="19.5" hidden="false" customHeight="true" outlineLevel="0" collapsed="false">
      <c r="A24" s="43"/>
      <c r="B24" s="44"/>
      <c r="C24" s="498"/>
      <c r="D24" s="499"/>
      <c r="E24" s="56"/>
    </row>
    <row r="25" customFormat="false" ht="19.5" hidden="false" customHeight="true" outlineLevel="0" collapsed="false">
      <c r="A25" s="43"/>
      <c r="B25" s="44"/>
      <c r="C25" s="498"/>
      <c r="D25" s="499"/>
      <c r="E25" s="56"/>
    </row>
    <row r="26" customFormat="false" ht="19.5" hidden="false" customHeight="true" outlineLevel="0" collapsed="false">
      <c r="A26" s="43"/>
      <c r="B26" s="44"/>
      <c r="C26" s="498"/>
      <c r="D26" s="499"/>
      <c r="E26" s="56"/>
    </row>
    <row r="27" customFormat="false" ht="19.5" hidden="false" customHeight="true" outlineLevel="0" collapsed="false">
      <c r="A27" s="43"/>
      <c r="B27" s="44"/>
      <c r="C27" s="498"/>
      <c r="D27" s="499"/>
      <c r="E27" s="56"/>
    </row>
    <row r="28" customFormat="false" ht="19.5" hidden="false" customHeight="true" outlineLevel="0" collapsed="false">
      <c r="A28" s="43"/>
      <c r="B28" s="44"/>
      <c r="C28" s="498"/>
      <c r="D28" s="499"/>
      <c r="E28" s="56"/>
    </row>
    <row r="29" customFormat="false" ht="19.5" hidden="false" customHeight="true" outlineLevel="0" collapsed="false">
      <c r="A29" s="43"/>
      <c r="B29" s="44"/>
      <c r="C29" s="498"/>
      <c r="D29" s="499"/>
      <c r="E29" s="56"/>
    </row>
    <row r="30" customFormat="false" ht="19.5" hidden="false" customHeight="true" outlineLevel="0" collapsed="false">
      <c r="A30" s="43"/>
      <c r="B30" s="44"/>
      <c r="C30" s="498"/>
      <c r="D30" s="499"/>
      <c r="E30" s="56"/>
    </row>
    <row r="31" customFormat="false" ht="19.5" hidden="false" customHeight="true" outlineLevel="0" collapsed="false">
      <c r="A31" s="43"/>
      <c r="B31" s="44"/>
      <c r="C31" s="498"/>
      <c r="D31" s="499"/>
      <c r="E31" s="56"/>
    </row>
    <row r="32" customFormat="false" ht="19.5" hidden="false" customHeight="true" outlineLevel="0" collapsed="false">
      <c r="A32" s="77" t="s">
        <v>136</v>
      </c>
      <c r="B32" s="77"/>
      <c r="C32" s="77"/>
      <c r="D32" s="77"/>
      <c r="E32" s="29" t="n">
        <f aca="false">SUM(E5:E31)</f>
        <v>19617.27</v>
      </c>
    </row>
    <row r="33" customFormat="false" ht="19.5" hidden="false" customHeight="true" outlineLevel="0" collapsed="false">
      <c r="A33" s="77" t="s">
        <v>137</v>
      </c>
      <c r="B33" s="77"/>
      <c r="C33" s="77"/>
      <c r="D33" s="77"/>
      <c r="E33" s="78" t="n">
        <f aca="false">E4-E32</f>
        <v>24995.73</v>
      </c>
    </row>
    <row r="34" customFormat="false" ht="19.5" hidden="false" customHeight="true" outlineLevel="0" collapsed="false">
      <c r="A34" s="58"/>
      <c r="B34" s="59"/>
      <c r="C34" s="58"/>
      <c r="D34" s="58"/>
    </row>
    <row r="35" customFormat="false" ht="19.5" hidden="false" customHeight="true" outlineLevel="0" collapsed="false">
      <c r="A35" s="58" t="s">
        <v>276</v>
      </c>
      <c r="B35" s="59"/>
      <c r="C35" s="58"/>
      <c r="D35" s="58"/>
    </row>
  </sheetData>
  <mergeCells count="6">
    <mergeCell ref="A3:A4"/>
    <mergeCell ref="B3:B4"/>
    <mergeCell ref="C3:C4"/>
    <mergeCell ref="D3:D4"/>
    <mergeCell ref="A32:D32"/>
    <mergeCell ref="A33:D33"/>
  </mergeCells>
  <hyperlinks>
    <hyperlink ref="E1" location="Indice!A1" display="Índice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" activeCellId="0" sqref="E1"/>
    </sheetView>
  </sheetViews>
  <sheetFormatPr defaultColWidth="9.15625" defaultRowHeight="19.5" zeroHeight="false" outlineLevelRow="0" outlineLevelCol="0"/>
  <cols>
    <col collapsed="false" customWidth="true" hidden="false" outlineLevel="0" max="1" min="1" style="17" width="20.86"/>
    <col collapsed="false" customWidth="true" hidden="false" outlineLevel="0" max="2" min="2" style="17" width="40.57"/>
    <col collapsed="false" customWidth="true" hidden="false" outlineLevel="0" max="3" min="3" style="17" width="21.86"/>
    <col collapsed="false" customWidth="true" hidden="false" outlineLevel="0" max="4" min="4" style="17" width="24.86"/>
    <col collapsed="false" customWidth="true" hidden="false" outlineLevel="0" max="5" min="5" style="17" width="20.57"/>
    <col collapsed="false" customWidth="false" hidden="false" outlineLevel="0" max="1024" min="6" style="17" width="9.14"/>
  </cols>
  <sheetData>
    <row r="1" customFormat="false" ht="19.5" hidden="false" customHeight="true" outlineLevel="0" collapsed="false">
      <c r="A1" s="18" t="s">
        <v>104</v>
      </c>
      <c r="B1" s="19" t="s">
        <v>103</v>
      </c>
      <c r="C1" s="19"/>
      <c r="D1" s="19"/>
      <c r="E1" s="155" t="s">
        <v>111</v>
      </c>
    </row>
    <row r="2" customFormat="false" ht="19.5" hidden="false" customHeight="true" outlineLevel="0" collapsed="false">
      <c r="A2" s="21"/>
      <c r="B2" s="158"/>
      <c r="C2" s="159"/>
      <c r="D2" s="169"/>
      <c r="E2" s="176"/>
    </row>
    <row r="3" customFormat="false" ht="19.5" hidden="false" customHeight="true" outlineLevel="0" collapsed="false">
      <c r="A3" s="24" t="s">
        <v>112</v>
      </c>
      <c r="B3" s="28" t="s">
        <v>113</v>
      </c>
      <c r="C3" s="150" t="s">
        <v>114</v>
      </c>
      <c r="D3" s="87" t="s">
        <v>115</v>
      </c>
      <c r="E3" s="28" t="s">
        <v>1725</v>
      </c>
    </row>
    <row r="4" customFormat="false" ht="19.5" hidden="false" customHeight="true" outlineLevel="0" collapsed="false">
      <c r="A4" s="24"/>
      <c r="B4" s="28"/>
      <c r="C4" s="150"/>
      <c r="D4" s="87"/>
      <c r="E4" s="29" t="n">
        <v>18350</v>
      </c>
    </row>
    <row r="5" customFormat="false" ht="19.5" hidden="false" customHeight="true" outlineLevel="0" collapsed="false">
      <c r="A5" s="90" t="s">
        <v>1740</v>
      </c>
      <c r="B5" s="504" t="s">
        <v>1741</v>
      </c>
      <c r="C5" s="497" t="s">
        <v>120</v>
      </c>
      <c r="D5" s="505" t="s">
        <v>121</v>
      </c>
      <c r="E5" s="56" t="n">
        <v>2913.09</v>
      </c>
    </row>
    <row r="6" customFormat="false" ht="19.5" hidden="false" customHeight="true" outlineLevel="0" collapsed="false">
      <c r="A6" s="90" t="s">
        <v>1742</v>
      </c>
      <c r="B6" s="504" t="s">
        <v>1743</v>
      </c>
      <c r="C6" s="497" t="s">
        <v>120</v>
      </c>
      <c r="D6" s="505" t="s">
        <v>121</v>
      </c>
      <c r="E6" s="56" t="n">
        <v>2970.67</v>
      </c>
    </row>
    <row r="7" customFormat="false" ht="19.5" hidden="false" customHeight="true" outlineLevel="0" collapsed="false">
      <c r="A7" s="43" t="s">
        <v>1744</v>
      </c>
      <c r="B7" s="44" t="s">
        <v>1745</v>
      </c>
      <c r="C7" s="498" t="s">
        <v>141</v>
      </c>
      <c r="D7" s="506" t="s">
        <v>121</v>
      </c>
      <c r="E7" s="56" t="n">
        <v>914.42</v>
      </c>
    </row>
    <row r="8" customFormat="false" ht="19.5" hidden="false" customHeight="true" outlineLevel="0" collapsed="false">
      <c r="A8" s="43" t="s">
        <v>1746</v>
      </c>
      <c r="B8" s="44" t="s">
        <v>1747</v>
      </c>
      <c r="C8" s="498" t="s">
        <v>141</v>
      </c>
      <c r="D8" s="506" t="s">
        <v>121</v>
      </c>
      <c r="E8" s="56" t="n">
        <v>997.7</v>
      </c>
    </row>
    <row r="9" customFormat="false" ht="19.5" hidden="false" customHeight="true" outlineLevel="0" collapsed="false">
      <c r="A9" s="43" t="s">
        <v>1748</v>
      </c>
      <c r="B9" s="44" t="s">
        <v>1749</v>
      </c>
      <c r="C9" s="498" t="s">
        <v>141</v>
      </c>
      <c r="D9" s="506" t="s">
        <v>121</v>
      </c>
      <c r="E9" s="56" t="n">
        <v>914.42</v>
      </c>
    </row>
    <row r="10" customFormat="false" ht="19.5" hidden="false" customHeight="true" outlineLevel="0" collapsed="false">
      <c r="A10" s="43" t="s">
        <v>1750</v>
      </c>
      <c r="B10" s="44" t="s">
        <v>1751</v>
      </c>
      <c r="C10" s="498" t="s">
        <v>141</v>
      </c>
      <c r="D10" s="506" t="s">
        <v>121</v>
      </c>
      <c r="E10" s="56" t="n">
        <v>713.82</v>
      </c>
    </row>
    <row r="11" customFormat="false" ht="19.5" hidden="false" customHeight="true" outlineLevel="0" collapsed="false">
      <c r="A11" s="43" t="s">
        <v>1752</v>
      </c>
      <c r="B11" s="44" t="s">
        <v>1753</v>
      </c>
      <c r="C11" s="498" t="s">
        <v>141</v>
      </c>
      <c r="D11" s="506" t="s">
        <v>121</v>
      </c>
      <c r="E11" s="56" t="n">
        <v>596.5</v>
      </c>
    </row>
    <row r="12" customFormat="false" ht="19.5" hidden="false" customHeight="true" outlineLevel="0" collapsed="false">
      <c r="A12" s="43" t="s">
        <v>1754</v>
      </c>
      <c r="B12" s="44" t="s">
        <v>1755</v>
      </c>
      <c r="C12" s="498" t="s">
        <v>141</v>
      </c>
      <c r="D12" s="506" t="s">
        <v>121</v>
      </c>
      <c r="E12" s="56" t="n">
        <v>596.5</v>
      </c>
    </row>
    <row r="13" customFormat="false" ht="19.5" hidden="false" customHeight="true" outlineLevel="0" collapsed="false">
      <c r="A13" s="43" t="s">
        <v>1756</v>
      </c>
      <c r="B13" s="44" t="s">
        <v>1757</v>
      </c>
      <c r="C13" s="498" t="s">
        <v>120</v>
      </c>
      <c r="D13" s="506" t="s">
        <v>121</v>
      </c>
      <c r="E13" s="56" t="n">
        <v>1799.93</v>
      </c>
    </row>
    <row r="14" customFormat="false" ht="19.5" hidden="false" customHeight="true" outlineLevel="0" collapsed="false">
      <c r="A14" s="43" t="s">
        <v>1758</v>
      </c>
      <c r="B14" s="44" t="s">
        <v>1741</v>
      </c>
      <c r="C14" s="498" t="s">
        <v>120</v>
      </c>
      <c r="D14" s="506" t="s">
        <v>121</v>
      </c>
      <c r="E14" s="56" t="n">
        <v>613.86</v>
      </c>
    </row>
    <row r="15" customFormat="false" ht="19.5" hidden="false" customHeight="true" outlineLevel="0" collapsed="false">
      <c r="A15" s="43" t="s">
        <v>1759</v>
      </c>
      <c r="B15" s="44" t="s">
        <v>1741</v>
      </c>
      <c r="C15" s="498" t="s">
        <v>124</v>
      </c>
      <c r="D15" s="506" t="s">
        <v>125</v>
      </c>
      <c r="E15" s="56" t="n">
        <v>4000</v>
      </c>
    </row>
    <row r="16" customFormat="false" ht="19.5" hidden="false" customHeight="true" outlineLevel="0" collapsed="false">
      <c r="A16" s="43" t="s">
        <v>1760</v>
      </c>
      <c r="B16" s="44" t="s">
        <v>1335</v>
      </c>
      <c r="C16" s="498" t="s">
        <v>124</v>
      </c>
      <c r="D16" s="506" t="s">
        <v>125</v>
      </c>
      <c r="E16" s="56" t="n">
        <v>4000</v>
      </c>
    </row>
    <row r="17" customFormat="false" ht="19.5" hidden="false" customHeight="true" outlineLevel="0" collapsed="false">
      <c r="A17" s="43" t="s">
        <v>1761</v>
      </c>
      <c r="B17" s="44" t="s">
        <v>1762</v>
      </c>
      <c r="C17" s="498" t="s">
        <v>141</v>
      </c>
      <c r="D17" s="506" t="s">
        <v>121</v>
      </c>
      <c r="E17" s="56" t="n">
        <v>1454.32</v>
      </c>
    </row>
    <row r="18" customFormat="false" ht="19.5" hidden="false" customHeight="true" outlineLevel="0" collapsed="false">
      <c r="A18" s="43" t="s">
        <v>1763</v>
      </c>
      <c r="B18" s="44" t="s">
        <v>1764</v>
      </c>
      <c r="C18" s="498" t="s">
        <v>141</v>
      </c>
      <c r="D18" s="506" t="s">
        <v>121</v>
      </c>
      <c r="E18" s="56" t="n">
        <v>3478.74</v>
      </c>
    </row>
    <row r="19" customFormat="false" ht="19.5" hidden="false" customHeight="true" outlineLevel="0" collapsed="false">
      <c r="A19" s="43" t="s">
        <v>1765</v>
      </c>
      <c r="B19" s="44" t="s">
        <v>1766</v>
      </c>
      <c r="C19" s="498" t="s">
        <v>141</v>
      </c>
      <c r="D19" s="506" t="s">
        <v>121</v>
      </c>
      <c r="E19" s="56" t="n">
        <v>501.5</v>
      </c>
    </row>
    <row r="20" customFormat="false" ht="19.5" hidden="false" customHeight="true" outlineLevel="0" collapsed="false">
      <c r="A20" s="43" t="s">
        <v>1767</v>
      </c>
      <c r="B20" s="44" t="s">
        <v>1768</v>
      </c>
      <c r="C20" s="498" t="s">
        <v>141</v>
      </c>
      <c r="D20" s="506" t="s">
        <v>121</v>
      </c>
      <c r="E20" s="56" t="n">
        <v>439.04</v>
      </c>
    </row>
    <row r="21" customFormat="false" ht="19.5" hidden="false" customHeight="true" outlineLevel="0" collapsed="false">
      <c r="A21" s="43" t="s">
        <v>1769</v>
      </c>
      <c r="B21" s="44" t="s">
        <v>1770</v>
      </c>
      <c r="C21" s="498" t="s">
        <v>141</v>
      </c>
      <c r="D21" s="506" t="s">
        <v>121</v>
      </c>
      <c r="E21" s="56" t="n">
        <v>501.5</v>
      </c>
    </row>
    <row r="22" customFormat="false" ht="19.5" hidden="false" customHeight="true" outlineLevel="0" collapsed="false">
      <c r="A22" s="43"/>
      <c r="B22" s="44"/>
      <c r="C22" s="498"/>
      <c r="D22" s="506"/>
      <c r="E22" s="56"/>
    </row>
    <row r="23" customFormat="false" ht="19.5" hidden="false" customHeight="true" outlineLevel="0" collapsed="false">
      <c r="A23" s="43"/>
      <c r="B23" s="44"/>
      <c r="C23" s="498"/>
      <c r="D23" s="506"/>
      <c r="E23" s="56"/>
    </row>
    <row r="24" customFormat="false" ht="19.5" hidden="false" customHeight="true" outlineLevel="0" collapsed="false">
      <c r="A24" s="43"/>
      <c r="B24" s="44"/>
      <c r="C24" s="498"/>
      <c r="D24" s="506"/>
      <c r="E24" s="56"/>
    </row>
    <row r="25" customFormat="false" ht="19.5" hidden="false" customHeight="true" outlineLevel="0" collapsed="false">
      <c r="A25" s="43"/>
      <c r="B25" s="44"/>
      <c r="C25" s="498"/>
      <c r="D25" s="506"/>
      <c r="E25" s="56"/>
    </row>
    <row r="26" customFormat="false" ht="19.5" hidden="false" customHeight="true" outlineLevel="0" collapsed="false">
      <c r="A26" s="43"/>
      <c r="B26" s="44"/>
      <c r="C26" s="498"/>
      <c r="D26" s="506"/>
      <c r="E26" s="56"/>
    </row>
    <row r="27" customFormat="false" ht="19.5" hidden="false" customHeight="true" outlineLevel="0" collapsed="false">
      <c r="A27" s="77" t="s">
        <v>136</v>
      </c>
      <c r="B27" s="77"/>
      <c r="C27" s="77"/>
      <c r="D27" s="77"/>
      <c r="E27" s="66" t="n">
        <f aca="false">SUM(E5:E26)</f>
        <v>27406.01</v>
      </c>
    </row>
    <row r="28" customFormat="false" ht="19.5" hidden="false" customHeight="true" outlineLevel="0" collapsed="false">
      <c r="A28" s="77" t="s">
        <v>137</v>
      </c>
      <c r="B28" s="77"/>
      <c r="C28" s="77"/>
      <c r="D28" s="77"/>
      <c r="E28" s="78" t="n">
        <f aca="false">E4-E27</f>
        <v>-9056.01</v>
      </c>
    </row>
    <row r="29" customFormat="false" ht="19.5" hidden="false" customHeight="true" outlineLevel="0" collapsed="false">
      <c r="A29" s="58"/>
      <c r="B29" s="59"/>
      <c r="C29" s="58"/>
      <c r="D29" s="58"/>
    </row>
    <row r="30" customFormat="false" ht="19.5" hidden="false" customHeight="true" outlineLevel="0" collapsed="false">
      <c r="A30" s="58" t="s">
        <v>276</v>
      </c>
      <c r="B30" s="59"/>
      <c r="C30" s="58"/>
      <c r="D30" s="58"/>
    </row>
  </sheetData>
  <mergeCells count="7">
    <mergeCell ref="B1:D1"/>
    <mergeCell ref="A3:A4"/>
    <mergeCell ref="B3:B4"/>
    <mergeCell ref="C3:C4"/>
    <mergeCell ref="D3:D4"/>
    <mergeCell ref="A27:D27"/>
    <mergeCell ref="A28:D28"/>
  </mergeCells>
  <hyperlinks>
    <hyperlink ref="E1" location="Indice!A1" display="Índice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" activeCellId="0" sqref="E1"/>
    </sheetView>
  </sheetViews>
  <sheetFormatPr defaultColWidth="8.6875" defaultRowHeight="19.5" zeroHeight="false" outlineLevelRow="0" outlineLevelCol="0"/>
  <cols>
    <col collapsed="false" customWidth="true" hidden="false" outlineLevel="0" max="1" min="1" style="0" width="16"/>
    <col collapsed="false" customWidth="true" hidden="false" outlineLevel="0" max="2" min="2" style="0" width="36.14"/>
    <col collapsed="false" customWidth="true" hidden="false" outlineLevel="0" max="3" min="3" style="0" width="15"/>
    <col collapsed="false" customWidth="true" hidden="false" outlineLevel="0" max="4" min="4" style="0" width="19.57"/>
    <col collapsed="false" customWidth="true" hidden="false" outlineLevel="0" max="5" min="5" style="0" width="15"/>
    <col collapsed="false" customWidth="true" hidden="false" outlineLevel="0" max="6" min="6" style="509" width="27.99"/>
  </cols>
  <sheetData>
    <row r="1" customFormat="false" ht="19.5" hidden="false" customHeight="true" outlineLevel="0" collapsed="false">
      <c r="A1" s="18" t="s">
        <v>1771</v>
      </c>
      <c r="B1" s="19" t="s">
        <v>99</v>
      </c>
      <c r="C1" s="19"/>
      <c r="D1" s="19"/>
      <c r="E1" s="155" t="s">
        <v>111</v>
      </c>
      <c r="F1" s="510"/>
    </row>
    <row r="2" customFormat="false" ht="19.5" hidden="false" customHeight="true" outlineLevel="0" collapsed="false">
      <c r="A2" s="21"/>
      <c r="B2" s="158"/>
      <c r="C2" s="159"/>
      <c r="D2" s="169"/>
      <c r="E2" s="176"/>
      <c r="F2" s="510"/>
    </row>
    <row r="3" customFormat="false" ht="19.5" hidden="false" customHeight="true" outlineLevel="0" collapsed="false">
      <c r="A3" s="24" t="s">
        <v>112</v>
      </c>
      <c r="B3" s="28" t="s">
        <v>113</v>
      </c>
      <c r="C3" s="150" t="s">
        <v>114</v>
      </c>
      <c r="D3" s="87" t="s">
        <v>115</v>
      </c>
      <c r="E3" s="28" t="s">
        <v>1725</v>
      </c>
      <c r="F3" s="511"/>
    </row>
    <row r="4" customFormat="false" ht="19.5" hidden="false" customHeight="true" outlineLevel="0" collapsed="false">
      <c r="A4" s="24"/>
      <c r="B4" s="28"/>
      <c r="C4" s="150"/>
      <c r="D4" s="87"/>
      <c r="E4" s="29" t="n">
        <v>18200</v>
      </c>
      <c r="F4" s="511"/>
    </row>
    <row r="5" customFormat="false" ht="19.5" hidden="false" customHeight="true" outlineLevel="0" collapsed="false">
      <c r="A5" s="90" t="s">
        <v>1772</v>
      </c>
      <c r="B5" s="504" t="s">
        <v>1773</v>
      </c>
      <c r="C5" s="497" t="s">
        <v>141</v>
      </c>
      <c r="D5" s="505" t="s">
        <v>727</v>
      </c>
      <c r="E5" s="56" t="n">
        <v>967.52</v>
      </c>
      <c r="F5" s="512"/>
    </row>
    <row r="6" customFormat="false" ht="19.5" hidden="false" customHeight="true" outlineLevel="0" collapsed="false">
      <c r="A6" s="43" t="s">
        <v>1774</v>
      </c>
      <c r="B6" s="44" t="s">
        <v>1775</v>
      </c>
      <c r="C6" s="498" t="s">
        <v>279</v>
      </c>
      <c r="D6" s="506" t="s">
        <v>133</v>
      </c>
      <c r="E6" s="56" t="n">
        <v>300</v>
      </c>
      <c r="F6" s="512"/>
    </row>
    <row r="7" customFormat="false" ht="19.5" hidden="false" customHeight="true" outlineLevel="0" collapsed="false">
      <c r="A7" s="43" t="s">
        <v>1776</v>
      </c>
      <c r="B7" s="44" t="s">
        <v>1777</v>
      </c>
      <c r="C7" s="498" t="s">
        <v>279</v>
      </c>
      <c r="D7" s="506" t="s">
        <v>133</v>
      </c>
      <c r="E7" s="56" t="n">
        <v>300</v>
      </c>
      <c r="F7" s="512"/>
    </row>
    <row r="8" customFormat="false" ht="19.5" hidden="false" customHeight="true" outlineLevel="0" collapsed="false">
      <c r="A8" s="43" t="s">
        <v>1778</v>
      </c>
      <c r="B8" s="44" t="s">
        <v>1779</v>
      </c>
      <c r="C8" s="498" t="s">
        <v>279</v>
      </c>
      <c r="D8" s="506" t="s">
        <v>133</v>
      </c>
      <c r="E8" s="56" t="n">
        <v>300</v>
      </c>
      <c r="F8" s="512"/>
    </row>
    <row r="9" customFormat="false" ht="19.5" hidden="false" customHeight="true" outlineLevel="0" collapsed="false">
      <c r="A9" s="43" t="s">
        <v>1780</v>
      </c>
      <c r="B9" s="44" t="s">
        <v>1781</v>
      </c>
      <c r="C9" s="498" t="s">
        <v>279</v>
      </c>
      <c r="D9" s="506" t="s">
        <v>133</v>
      </c>
      <c r="E9" s="56" t="n">
        <v>300</v>
      </c>
      <c r="F9" s="512"/>
    </row>
    <row r="10" customFormat="false" ht="19.5" hidden="false" customHeight="true" outlineLevel="0" collapsed="false">
      <c r="A10" s="43" t="s">
        <v>1782</v>
      </c>
      <c r="B10" s="44" t="s">
        <v>1783</v>
      </c>
      <c r="C10" s="498" t="s">
        <v>120</v>
      </c>
      <c r="D10" s="506" t="s">
        <v>727</v>
      </c>
      <c r="E10" s="56" t="n">
        <v>265.5</v>
      </c>
      <c r="F10" s="512"/>
    </row>
    <row r="11" customFormat="false" ht="19.5" hidden="false" customHeight="true" outlineLevel="0" collapsed="false">
      <c r="A11" s="43" t="s">
        <v>1784</v>
      </c>
      <c r="B11" s="44" t="s">
        <v>1785</v>
      </c>
      <c r="C11" s="498" t="s">
        <v>141</v>
      </c>
      <c r="D11" s="506" t="s">
        <v>727</v>
      </c>
      <c r="E11" s="56" t="n">
        <v>1671.87</v>
      </c>
      <c r="F11" s="512"/>
    </row>
    <row r="12" customFormat="false" ht="19.5" hidden="false" customHeight="true" outlineLevel="0" collapsed="false">
      <c r="A12" s="43" t="s">
        <v>1786</v>
      </c>
      <c r="B12" s="44" t="s">
        <v>951</v>
      </c>
      <c r="C12" s="498" t="s">
        <v>314</v>
      </c>
      <c r="D12" s="506" t="s">
        <v>315</v>
      </c>
      <c r="E12" s="56" t="n">
        <v>509.93</v>
      </c>
      <c r="F12" s="512"/>
    </row>
    <row r="13" customFormat="false" ht="19.5" hidden="false" customHeight="true" outlineLevel="0" collapsed="false">
      <c r="A13" s="43" t="s">
        <v>1787</v>
      </c>
      <c r="B13" s="44" t="s">
        <v>951</v>
      </c>
      <c r="C13" s="498" t="s">
        <v>314</v>
      </c>
      <c r="D13" s="506" t="s">
        <v>315</v>
      </c>
      <c r="E13" s="56" t="n">
        <v>265.5</v>
      </c>
      <c r="F13" s="512"/>
    </row>
    <row r="14" customFormat="false" ht="19.5" hidden="false" customHeight="true" outlineLevel="0" collapsed="false">
      <c r="A14" s="43"/>
      <c r="B14" s="44"/>
      <c r="C14" s="498"/>
      <c r="D14" s="506"/>
      <c r="E14" s="56"/>
      <c r="F14" s="512"/>
    </row>
    <row r="15" customFormat="false" ht="19.5" hidden="false" customHeight="true" outlineLevel="0" collapsed="false">
      <c r="A15" s="77" t="s">
        <v>136</v>
      </c>
      <c r="B15" s="77"/>
      <c r="C15" s="77"/>
      <c r="D15" s="77"/>
      <c r="E15" s="66" t="n">
        <f aca="false">SUM(E5:E14)</f>
        <v>4880.32</v>
      </c>
      <c r="F15" s="510"/>
    </row>
    <row r="16" customFormat="false" ht="19.5" hidden="false" customHeight="true" outlineLevel="0" collapsed="false">
      <c r="A16" s="77" t="s">
        <v>137</v>
      </c>
      <c r="B16" s="77"/>
      <c r="C16" s="77"/>
      <c r="D16" s="77"/>
      <c r="E16" s="78" t="n">
        <f aca="false">E4-E15</f>
        <v>13319.68</v>
      </c>
      <c r="F16" s="510" t="s">
        <v>1788</v>
      </c>
    </row>
  </sheetData>
  <mergeCells count="8">
    <mergeCell ref="B1:D1"/>
    <mergeCell ref="A3:A4"/>
    <mergeCell ref="B3:B4"/>
    <mergeCell ref="C3:C4"/>
    <mergeCell ref="D3:D4"/>
    <mergeCell ref="F3:F4"/>
    <mergeCell ref="A15:D15"/>
    <mergeCell ref="A16:D16"/>
  </mergeCells>
  <hyperlinks>
    <hyperlink ref="E1" location="Indice!A1" display="Índice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" activeCellId="0" sqref="E1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24.57"/>
    <col collapsed="false" customWidth="true" hidden="false" outlineLevel="0" max="2" min="2" style="0" width="30.7"/>
    <col collapsed="false" customWidth="true" hidden="false" outlineLevel="0" max="3" min="3" style="0" width="19.57"/>
    <col collapsed="false" customWidth="true" hidden="false" outlineLevel="0" max="4" min="4" style="0" width="23.15"/>
    <col collapsed="false" customWidth="true" hidden="false" outlineLevel="0" max="5" min="5" style="0" width="20.14"/>
  </cols>
  <sheetData>
    <row r="1" customFormat="false" ht="19.5" hidden="false" customHeight="true" outlineLevel="0" collapsed="false">
      <c r="A1" s="79" t="s">
        <v>108</v>
      </c>
      <c r="B1" s="173" t="s">
        <v>107</v>
      </c>
      <c r="C1" s="174"/>
      <c r="D1" s="174"/>
      <c r="E1" s="155" t="s">
        <v>111</v>
      </c>
    </row>
    <row r="2" customFormat="false" ht="19.5" hidden="false" customHeight="true" outlineLevel="0" collapsed="false">
      <c r="A2" s="21"/>
      <c r="B2" s="158"/>
      <c r="C2" s="159"/>
      <c r="D2" s="169"/>
      <c r="E2" s="176"/>
    </row>
    <row r="3" customFormat="false" ht="19.5" hidden="false" customHeight="true" outlineLevel="0" collapsed="false">
      <c r="A3" s="24" t="s">
        <v>112</v>
      </c>
      <c r="B3" s="28" t="s">
        <v>113</v>
      </c>
      <c r="C3" s="150" t="s">
        <v>114</v>
      </c>
      <c r="D3" s="87" t="s">
        <v>115</v>
      </c>
      <c r="E3" s="28" t="s">
        <v>1725</v>
      </c>
    </row>
    <row r="4" customFormat="false" ht="19.5" hidden="false" customHeight="true" outlineLevel="0" collapsed="false">
      <c r="A4" s="24"/>
      <c r="B4" s="28"/>
      <c r="C4" s="150"/>
      <c r="D4" s="87"/>
      <c r="E4" s="29" t="n">
        <v>21545</v>
      </c>
    </row>
    <row r="5" customFormat="false" ht="19.5" hidden="false" customHeight="true" outlineLevel="0" collapsed="false">
      <c r="A5" s="43" t="s">
        <v>1789</v>
      </c>
      <c r="B5" s="44" t="s">
        <v>1790</v>
      </c>
      <c r="C5" s="498" t="s">
        <v>120</v>
      </c>
      <c r="D5" s="506" t="s">
        <v>121</v>
      </c>
      <c r="E5" s="56" t="n">
        <v>2244.79</v>
      </c>
    </row>
    <row r="6" customFormat="false" ht="19.5" hidden="false" customHeight="true" outlineLevel="0" collapsed="false">
      <c r="A6" s="43" t="s">
        <v>1791</v>
      </c>
      <c r="B6" s="44" t="s">
        <v>1363</v>
      </c>
      <c r="C6" s="498" t="s">
        <v>120</v>
      </c>
      <c r="D6" s="506" t="s">
        <v>121</v>
      </c>
      <c r="E6" s="56" t="n">
        <v>1067.74</v>
      </c>
    </row>
    <row r="7" customFormat="false" ht="19.5" hidden="false" customHeight="true" outlineLevel="0" collapsed="false">
      <c r="A7" s="43" t="s">
        <v>1792</v>
      </c>
      <c r="B7" s="44" t="s">
        <v>1793</v>
      </c>
      <c r="C7" s="498" t="s">
        <v>120</v>
      </c>
      <c r="D7" s="506" t="s">
        <v>121</v>
      </c>
      <c r="E7" s="56" t="n">
        <v>2513.44</v>
      </c>
    </row>
    <row r="8" customFormat="false" ht="19.5" hidden="false" customHeight="true" outlineLevel="0" collapsed="false">
      <c r="A8" s="43" t="s">
        <v>1794</v>
      </c>
      <c r="B8" s="44" t="s">
        <v>1790</v>
      </c>
      <c r="C8" s="498" t="s">
        <v>120</v>
      </c>
      <c r="D8" s="506" t="s">
        <v>121</v>
      </c>
      <c r="E8" s="56" t="n">
        <v>2513.44</v>
      </c>
    </row>
    <row r="9" customFormat="false" ht="19.5" hidden="false" customHeight="true" outlineLevel="0" collapsed="false">
      <c r="A9" s="43" t="s">
        <v>1795</v>
      </c>
      <c r="B9" s="44" t="s">
        <v>1796</v>
      </c>
      <c r="C9" s="498" t="s">
        <v>141</v>
      </c>
      <c r="D9" s="506" t="s">
        <v>121</v>
      </c>
      <c r="E9" s="56" t="n">
        <v>893.6</v>
      </c>
    </row>
    <row r="10" customFormat="false" ht="19.5" hidden="false" customHeight="true" outlineLevel="0" collapsed="false">
      <c r="A10" s="43" t="s">
        <v>1797</v>
      </c>
      <c r="B10" s="44" t="s">
        <v>1798</v>
      </c>
      <c r="C10" s="498" t="s">
        <v>141</v>
      </c>
      <c r="D10" s="506" t="s">
        <v>121</v>
      </c>
      <c r="E10" s="56" t="n">
        <v>893.6</v>
      </c>
    </row>
    <row r="11" customFormat="false" ht="19.5" hidden="false" customHeight="true" outlineLevel="0" collapsed="false">
      <c r="A11" s="43" t="s">
        <v>1799</v>
      </c>
      <c r="B11" s="44" t="s">
        <v>1800</v>
      </c>
      <c r="C11" s="498" t="s">
        <v>141</v>
      </c>
      <c r="D11" s="506" t="s">
        <v>121</v>
      </c>
      <c r="E11" s="56" t="n">
        <v>798.6</v>
      </c>
    </row>
    <row r="12" customFormat="false" ht="19.5" hidden="false" customHeight="true" outlineLevel="0" collapsed="false">
      <c r="A12" s="43"/>
      <c r="B12" s="44"/>
      <c r="C12" s="498"/>
      <c r="D12" s="506"/>
      <c r="E12" s="56"/>
    </row>
    <row r="13" customFormat="false" ht="19.5" hidden="false" customHeight="true" outlineLevel="0" collapsed="false">
      <c r="A13" s="43"/>
      <c r="B13" s="44"/>
      <c r="C13" s="498"/>
      <c r="D13" s="506"/>
      <c r="E13" s="56"/>
    </row>
    <row r="14" customFormat="false" ht="19.5" hidden="false" customHeight="true" outlineLevel="0" collapsed="false">
      <c r="A14" s="43"/>
      <c r="B14" s="44"/>
      <c r="C14" s="498"/>
      <c r="D14" s="506"/>
      <c r="E14" s="56"/>
    </row>
    <row r="15" customFormat="false" ht="19.5" hidden="false" customHeight="true" outlineLevel="0" collapsed="false">
      <c r="A15" s="43"/>
      <c r="B15" s="44"/>
      <c r="C15" s="498"/>
      <c r="D15" s="506"/>
      <c r="E15" s="56"/>
    </row>
    <row r="16" customFormat="false" ht="19.5" hidden="false" customHeight="true" outlineLevel="0" collapsed="false">
      <c r="A16" s="43"/>
      <c r="B16" s="44"/>
      <c r="C16" s="498"/>
      <c r="D16" s="506"/>
      <c r="E16" s="56"/>
    </row>
    <row r="17" customFormat="false" ht="19.5" hidden="false" customHeight="true" outlineLevel="0" collapsed="false">
      <c r="A17" s="43"/>
      <c r="B17" s="44"/>
      <c r="C17" s="498"/>
      <c r="D17" s="506"/>
      <c r="E17" s="56"/>
    </row>
    <row r="18" customFormat="false" ht="19.5" hidden="false" customHeight="true" outlineLevel="0" collapsed="false">
      <c r="A18" s="43"/>
      <c r="B18" s="44"/>
      <c r="C18" s="498"/>
      <c r="D18" s="506"/>
      <c r="E18" s="56"/>
    </row>
    <row r="19" customFormat="false" ht="19.5" hidden="false" customHeight="true" outlineLevel="0" collapsed="false">
      <c r="A19" s="77" t="s">
        <v>136</v>
      </c>
      <c r="B19" s="77"/>
      <c r="C19" s="77"/>
      <c r="D19" s="77"/>
      <c r="E19" s="66" t="n">
        <f aca="false">SUM(E5:E18)</f>
        <v>10925.21</v>
      </c>
    </row>
    <row r="20" customFormat="false" ht="19.5" hidden="false" customHeight="true" outlineLevel="0" collapsed="false">
      <c r="A20" s="77" t="s">
        <v>137</v>
      </c>
      <c r="B20" s="77"/>
      <c r="C20" s="77"/>
      <c r="D20" s="77"/>
      <c r="E20" s="78" t="n">
        <f aca="false">E4-E19</f>
        <v>10619.79</v>
      </c>
    </row>
  </sheetData>
  <mergeCells count="6">
    <mergeCell ref="A3:A4"/>
    <mergeCell ref="B3:B4"/>
    <mergeCell ref="C3:C4"/>
    <mergeCell ref="D3:D4"/>
    <mergeCell ref="A19:D19"/>
    <mergeCell ref="A20:D20"/>
  </mergeCells>
  <hyperlinks>
    <hyperlink ref="E1" location="Indice!A1" display="Índice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9.5" zeroHeight="false" outlineLevelRow="0" outlineLevelCol="0"/>
  <cols>
    <col collapsed="false" customWidth="true" hidden="false" outlineLevel="0" max="1" min="1" style="17" width="20.71"/>
    <col collapsed="false" customWidth="true" hidden="false" outlineLevel="0" max="2" min="2" style="17" width="38.86"/>
    <col collapsed="false" customWidth="true" hidden="false" outlineLevel="0" max="3" min="3" style="17" width="14.28"/>
    <col collapsed="false" customWidth="true" hidden="false" outlineLevel="0" max="4" min="4" style="17" width="24.57"/>
    <col collapsed="false" customWidth="true" hidden="false" outlineLevel="0" max="5" min="5" style="17" width="18.29"/>
    <col collapsed="false" customWidth="false" hidden="false" outlineLevel="0" max="1024" min="6" style="17" width="9.14"/>
  </cols>
  <sheetData>
    <row r="1" customFormat="false" ht="19.5" hidden="false" customHeight="true" outlineLevel="0" collapsed="false">
      <c r="A1" s="79" t="s">
        <v>106</v>
      </c>
      <c r="B1" s="173" t="s">
        <v>105</v>
      </c>
      <c r="C1" s="174"/>
      <c r="D1" s="174"/>
      <c r="E1" s="155" t="s">
        <v>111</v>
      </c>
    </row>
    <row r="2" customFormat="false" ht="19.5" hidden="false" customHeight="true" outlineLevel="0" collapsed="false">
      <c r="A2" s="21"/>
      <c r="B2" s="158"/>
      <c r="C2" s="159"/>
      <c r="D2" s="169"/>
      <c r="E2" s="176"/>
    </row>
    <row r="3" customFormat="false" ht="19.5" hidden="false" customHeight="true" outlineLevel="0" collapsed="false">
      <c r="A3" s="24" t="s">
        <v>112</v>
      </c>
      <c r="B3" s="28" t="s">
        <v>113</v>
      </c>
      <c r="C3" s="150" t="s">
        <v>114</v>
      </c>
      <c r="D3" s="87" t="s">
        <v>115</v>
      </c>
      <c r="E3" s="28" t="s">
        <v>1725</v>
      </c>
    </row>
    <row r="4" customFormat="false" ht="19.5" hidden="false" customHeight="true" outlineLevel="0" collapsed="false">
      <c r="A4" s="24"/>
      <c r="B4" s="28"/>
      <c r="C4" s="150"/>
      <c r="D4" s="87"/>
      <c r="E4" s="29"/>
    </row>
    <row r="5" customFormat="false" ht="19.5" hidden="false" customHeight="true" outlineLevel="0" collapsed="false">
      <c r="A5" s="43" t="s">
        <v>1801</v>
      </c>
      <c r="B5" s="44" t="s">
        <v>129</v>
      </c>
      <c r="C5" s="498" t="s">
        <v>120</v>
      </c>
      <c r="D5" s="506" t="s">
        <v>121</v>
      </c>
      <c r="E5" s="56" t="n">
        <v>3245.28</v>
      </c>
    </row>
    <row r="6" customFormat="false" ht="19.5" hidden="false" customHeight="true" outlineLevel="0" collapsed="false">
      <c r="A6" s="43"/>
      <c r="B6" s="44"/>
      <c r="C6" s="498"/>
      <c r="D6" s="506"/>
      <c r="E6" s="56"/>
    </row>
    <row r="7" customFormat="false" ht="19.5" hidden="false" customHeight="true" outlineLevel="0" collapsed="false">
      <c r="A7" s="43"/>
      <c r="B7" s="44"/>
      <c r="C7" s="498"/>
      <c r="D7" s="506"/>
      <c r="E7" s="56"/>
    </row>
    <row r="8" customFormat="false" ht="19.5" hidden="false" customHeight="true" outlineLevel="0" collapsed="false">
      <c r="A8" s="43"/>
      <c r="B8" s="44"/>
      <c r="C8" s="498"/>
      <c r="D8" s="506"/>
      <c r="E8" s="56"/>
    </row>
    <row r="9" customFormat="false" ht="19.5" hidden="false" customHeight="true" outlineLevel="0" collapsed="false">
      <c r="A9" s="43"/>
      <c r="B9" s="44"/>
      <c r="C9" s="498"/>
      <c r="D9" s="506"/>
      <c r="E9" s="56"/>
    </row>
    <row r="10" customFormat="false" ht="19.5" hidden="false" customHeight="true" outlineLevel="0" collapsed="false">
      <c r="A10" s="43"/>
      <c r="B10" s="44"/>
      <c r="C10" s="498"/>
      <c r="D10" s="506"/>
      <c r="E10" s="56"/>
    </row>
    <row r="11" customFormat="false" ht="19.5" hidden="false" customHeight="true" outlineLevel="0" collapsed="false">
      <c r="A11" s="43"/>
      <c r="B11" s="44"/>
      <c r="C11" s="498"/>
      <c r="D11" s="506"/>
      <c r="E11" s="56"/>
    </row>
    <row r="12" customFormat="false" ht="19.5" hidden="false" customHeight="true" outlineLevel="0" collapsed="false">
      <c r="A12" s="43"/>
      <c r="B12" s="44"/>
      <c r="C12" s="498"/>
      <c r="D12" s="506"/>
      <c r="E12" s="56"/>
    </row>
    <row r="13" customFormat="false" ht="19.5" hidden="false" customHeight="true" outlineLevel="0" collapsed="false">
      <c r="A13" s="43"/>
      <c r="B13" s="44"/>
      <c r="C13" s="498"/>
      <c r="D13" s="506"/>
      <c r="E13" s="56"/>
    </row>
    <row r="14" customFormat="false" ht="19.5" hidden="false" customHeight="true" outlineLevel="0" collapsed="false">
      <c r="A14" s="43"/>
      <c r="B14" s="44"/>
      <c r="C14" s="498"/>
      <c r="D14" s="506"/>
      <c r="E14" s="56"/>
    </row>
    <row r="15" customFormat="false" ht="19.5" hidden="false" customHeight="true" outlineLevel="0" collapsed="false">
      <c r="A15" s="43"/>
      <c r="B15" s="44"/>
      <c r="C15" s="498"/>
      <c r="D15" s="506"/>
      <c r="E15" s="56"/>
    </row>
    <row r="16" customFormat="false" ht="19.5" hidden="false" customHeight="true" outlineLevel="0" collapsed="false">
      <c r="A16" s="43"/>
      <c r="B16" s="44"/>
      <c r="C16" s="498"/>
      <c r="D16" s="506"/>
      <c r="E16" s="56"/>
    </row>
    <row r="17" customFormat="false" ht="19.5" hidden="false" customHeight="true" outlineLevel="0" collapsed="false">
      <c r="A17" s="43"/>
      <c r="B17" s="44"/>
      <c r="C17" s="498"/>
      <c r="D17" s="506"/>
      <c r="E17" s="56"/>
    </row>
    <row r="18" customFormat="false" ht="19.5" hidden="false" customHeight="true" outlineLevel="0" collapsed="false">
      <c r="A18" s="43"/>
      <c r="B18" s="44"/>
      <c r="C18" s="498"/>
      <c r="D18" s="506"/>
      <c r="E18" s="56"/>
    </row>
    <row r="19" customFormat="false" ht="19.5" hidden="false" customHeight="true" outlineLevel="0" collapsed="false">
      <c r="A19" s="77" t="s">
        <v>136</v>
      </c>
      <c r="B19" s="77"/>
      <c r="C19" s="77"/>
      <c r="D19" s="77"/>
      <c r="E19" s="66" t="n">
        <f aca="false">SUM(E5:E18)</f>
        <v>3245.28</v>
      </c>
    </row>
    <row r="20" customFormat="false" ht="19.5" hidden="false" customHeight="true" outlineLevel="0" collapsed="false">
      <c r="A20" s="77" t="s">
        <v>137</v>
      </c>
      <c r="B20" s="77"/>
      <c r="C20" s="77"/>
      <c r="D20" s="77"/>
      <c r="E20" s="78" t="n">
        <f aca="false">E4-E19</f>
        <v>-3245.28</v>
      </c>
    </row>
  </sheetData>
  <mergeCells count="6">
    <mergeCell ref="A3:A4"/>
    <mergeCell ref="B3:B4"/>
    <mergeCell ref="C3:C4"/>
    <mergeCell ref="D3:D4"/>
    <mergeCell ref="A19:D19"/>
    <mergeCell ref="A20:D20"/>
  </mergeCells>
  <hyperlinks>
    <hyperlink ref="E1" location="Indice!A1" display="Índice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" activeCellId="0" sqref="E1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17"/>
    <col collapsed="false" customWidth="true" hidden="false" outlineLevel="0" max="2" min="2" style="0" width="38.86"/>
    <col collapsed="false" customWidth="true" hidden="false" outlineLevel="0" max="3" min="3" style="0" width="20.57"/>
    <col collapsed="false" customWidth="true" hidden="false" outlineLevel="0" max="4" min="4" style="0" width="21.71"/>
    <col collapsed="false" customWidth="true" hidden="false" outlineLevel="0" max="5" min="5" style="0" width="18"/>
  </cols>
  <sheetData>
    <row r="1" customFormat="false" ht="16.5" hidden="false" customHeight="false" outlineLevel="0" collapsed="false">
      <c r="A1" s="79" t="s">
        <v>96</v>
      </c>
      <c r="B1" s="173" t="s">
        <v>95</v>
      </c>
      <c r="C1" s="174"/>
      <c r="D1" s="174"/>
      <c r="E1" s="155" t="s">
        <v>111</v>
      </c>
    </row>
    <row r="2" customFormat="false" ht="16.5" hidden="false" customHeight="false" outlineLevel="0" collapsed="false">
      <c r="A2" s="21"/>
      <c r="B2" s="158"/>
      <c r="C2" s="159"/>
      <c r="D2" s="169"/>
      <c r="E2" s="176"/>
    </row>
    <row r="3" customFormat="false" ht="16.5" hidden="false" customHeight="true" outlineLevel="0" collapsed="false">
      <c r="A3" s="24" t="s">
        <v>112</v>
      </c>
      <c r="B3" s="28" t="s">
        <v>113</v>
      </c>
      <c r="C3" s="150" t="s">
        <v>114</v>
      </c>
      <c r="D3" s="87" t="s">
        <v>115</v>
      </c>
      <c r="E3" s="28" t="s">
        <v>1725</v>
      </c>
    </row>
    <row r="4" customFormat="false" ht="16.5" hidden="false" customHeight="false" outlineLevel="0" collapsed="false">
      <c r="A4" s="24"/>
      <c r="B4" s="28"/>
      <c r="C4" s="150"/>
      <c r="D4" s="87"/>
      <c r="E4" s="29"/>
    </row>
    <row r="5" customFormat="false" ht="16.5" hidden="false" customHeight="false" outlineLevel="0" collapsed="false">
      <c r="A5" s="43"/>
      <c r="B5" s="44"/>
      <c r="C5" s="498"/>
      <c r="D5" s="506"/>
      <c r="E5" s="56"/>
    </row>
    <row r="6" customFormat="false" ht="16.5" hidden="false" customHeight="false" outlineLevel="0" collapsed="false">
      <c r="A6" s="43"/>
      <c r="B6" s="44"/>
      <c r="C6" s="498"/>
      <c r="D6" s="506"/>
      <c r="E6" s="56"/>
    </row>
    <row r="7" customFormat="false" ht="16.5" hidden="false" customHeight="false" outlineLevel="0" collapsed="false">
      <c r="A7" s="43"/>
      <c r="B7" s="44"/>
      <c r="C7" s="498"/>
      <c r="D7" s="506"/>
      <c r="E7" s="56"/>
    </row>
    <row r="8" customFormat="false" ht="16.5" hidden="false" customHeight="false" outlineLevel="0" collapsed="false">
      <c r="A8" s="43"/>
      <c r="B8" s="44"/>
      <c r="C8" s="498"/>
      <c r="D8" s="506"/>
      <c r="E8" s="56"/>
    </row>
    <row r="9" customFormat="false" ht="16.5" hidden="false" customHeight="false" outlineLevel="0" collapsed="false">
      <c r="A9" s="43"/>
      <c r="B9" s="44"/>
      <c r="C9" s="498"/>
      <c r="D9" s="506"/>
      <c r="E9" s="56"/>
    </row>
    <row r="10" customFormat="false" ht="16.5" hidden="false" customHeight="false" outlineLevel="0" collapsed="false">
      <c r="A10" s="43"/>
      <c r="B10" s="44"/>
      <c r="C10" s="498"/>
      <c r="D10" s="506"/>
      <c r="E10" s="56"/>
    </row>
    <row r="11" customFormat="false" ht="16.5" hidden="false" customHeight="false" outlineLevel="0" collapsed="false">
      <c r="A11" s="43"/>
      <c r="B11" s="44"/>
      <c r="C11" s="498"/>
      <c r="D11" s="506"/>
      <c r="E11" s="56"/>
    </row>
    <row r="12" customFormat="false" ht="16.5" hidden="false" customHeight="false" outlineLevel="0" collapsed="false">
      <c r="A12" s="43"/>
      <c r="B12" s="44"/>
      <c r="C12" s="498"/>
      <c r="D12" s="506"/>
      <c r="E12" s="56"/>
    </row>
    <row r="13" customFormat="false" ht="16.5" hidden="false" customHeight="false" outlineLevel="0" collapsed="false">
      <c r="A13" s="43"/>
      <c r="B13" s="44"/>
      <c r="C13" s="498"/>
      <c r="D13" s="506"/>
      <c r="E13" s="56"/>
    </row>
    <row r="14" customFormat="false" ht="16.5" hidden="false" customHeight="false" outlineLevel="0" collapsed="false">
      <c r="A14" s="43"/>
      <c r="B14" s="44"/>
      <c r="C14" s="498"/>
      <c r="D14" s="506"/>
      <c r="E14" s="56"/>
    </row>
    <row r="15" customFormat="false" ht="16.5" hidden="false" customHeight="false" outlineLevel="0" collapsed="false">
      <c r="A15" s="43"/>
      <c r="B15" s="44"/>
      <c r="C15" s="498"/>
      <c r="D15" s="506"/>
      <c r="E15" s="56"/>
    </row>
    <row r="16" customFormat="false" ht="16.5" hidden="false" customHeight="false" outlineLevel="0" collapsed="false">
      <c r="A16" s="43"/>
      <c r="B16" s="44"/>
      <c r="C16" s="498"/>
      <c r="D16" s="506"/>
      <c r="E16" s="56"/>
    </row>
    <row r="17" customFormat="false" ht="16.5" hidden="false" customHeight="false" outlineLevel="0" collapsed="false">
      <c r="A17" s="43"/>
      <c r="B17" s="44"/>
      <c r="C17" s="498"/>
      <c r="D17" s="506"/>
      <c r="E17" s="56"/>
    </row>
    <row r="18" customFormat="false" ht="16.5" hidden="false" customHeight="false" outlineLevel="0" collapsed="false">
      <c r="A18" s="43"/>
      <c r="B18" s="44"/>
      <c r="C18" s="498"/>
      <c r="D18" s="506"/>
      <c r="E18" s="56"/>
    </row>
    <row r="19" customFormat="false" ht="16.5" hidden="false" customHeight="false" outlineLevel="0" collapsed="false">
      <c r="A19" s="77" t="s">
        <v>136</v>
      </c>
      <c r="B19" s="77"/>
      <c r="C19" s="77"/>
      <c r="D19" s="77"/>
      <c r="E19" s="66" t="n">
        <f aca="false">SUM(E5:E18)</f>
        <v>0</v>
      </c>
    </row>
    <row r="20" customFormat="false" ht="16.5" hidden="false" customHeight="false" outlineLevel="0" collapsed="false">
      <c r="A20" s="77" t="s">
        <v>137</v>
      </c>
      <c r="B20" s="77"/>
      <c r="C20" s="77"/>
      <c r="D20" s="77"/>
      <c r="E20" s="78" t="n">
        <f aca="false">E4-E19</f>
        <v>0</v>
      </c>
    </row>
  </sheetData>
  <mergeCells count="6">
    <mergeCell ref="A3:A4"/>
    <mergeCell ref="B3:B4"/>
    <mergeCell ref="C3:C4"/>
    <mergeCell ref="D3:D4"/>
    <mergeCell ref="A19:D19"/>
    <mergeCell ref="A20:D20"/>
  </mergeCells>
  <hyperlinks>
    <hyperlink ref="E1" location="Indice!A1" display="Índice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F125"/>
  <sheetViews>
    <sheetView showFormulas="false" showGridLines="true" showRowColHeaders="true" showZeros="true" rightToLeft="false" tabSelected="false" showOutlineSymbols="true" defaultGridColor="true" view="normal" topLeftCell="A62" colorId="64" zoomScale="100" zoomScaleNormal="100" zoomScalePageLayoutView="100" workbookViewId="0">
      <selection pane="topLeft" activeCell="A62" activeCellId="0" sqref="A62"/>
    </sheetView>
  </sheetViews>
  <sheetFormatPr defaultColWidth="9.15625" defaultRowHeight="20.1" zeroHeight="false" outlineLevelRow="0" outlineLevelCol="0"/>
  <cols>
    <col collapsed="false" customWidth="true" hidden="false" outlineLevel="0" max="1" min="1" style="363" width="18.71"/>
    <col collapsed="false" customWidth="true" hidden="false" outlineLevel="0" max="2" min="2" style="364" width="41.71"/>
    <col collapsed="false" customWidth="true" hidden="false" outlineLevel="0" max="3" min="3" style="363" width="14.86"/>
    <col collapsed="false" customWidth="true" hidden="false" outlineLevel="0" max="4" min="4" style="363" width="23.86"/>
    <col collapsed="false" customWidth="true" hidden="false" outlineLevel="0" max="5" min="5" style="365" width="16.71"/>
    <col collapsed="false" customWidth="true" hidden="false" outlineLevel="0" max="6" min="6" style="513" width="51.14"/>
    <col collapsed="false" customWidth="false" hidden="false" outlineLevel="0" max="1024" min="7" style="365" width="9.14"/>
  </cols>
  <sheetData>
    <row r="1" customFormat="false" ht="20.1" hidden="false" customHeight="true" outlineLevel="0" collapsed="false">
      <c r="A1" s="367" t="s">
        <v>110</v>
      </c>
      <c r="B1" s="514" t="s">
        <v>1802</v>
      </c>
      <c r="C1" s="515"/>
      <c r="D1" s="515"/>
      <c r="E1" s="371" t="s">
        <v>111</v>
      </c>
    </row>
    <row r="2" customFormat="false" ht="20.1" hidden="false" customHeight="true" outlineLevel="0" collapsed="false">
      <c r="A2" s="516"/>
      <c r="B2" s="517"/>
      <c r="C2" s="518"/>
      <c r="D2" s="519"/>
      <c r="E2" s="520"/>
    </row>
    <row r="3" customFormat="false" ht="20.1" hidden="false" customHeight="true" outlineLevel="0" collapsed="false">
      <c r="A3" s="373" t="s">
        <v>112</v>
      </c>
      <c r="B3" s="521" t="s">
        <v>113</v>
      </c>
      <c r="C3" s="375" t="s">
        <v>114</v>
      </c>
      <c r="D3" s="374" t="s">
        <v>115</v>
      </c>
      <c r="E3" s="376" t="s">
        <v>117</v>
      </c>
      <c r="F3" s="24" t="s">
        <v>1803</v>
      </c>
    </row>
    <row r="4" customFormat="false" ht="20.1" hidden="false" customHeight="true" outlineLevel="0" collapsed="false">
      <c r="A4" s="373"/>
      <c r="B4" s="521"/>
      <c r="C4" s="375"/>
      <c r="D4" s="374"/>
      <c r="E4" s="522" t="n">
        <v>105283.22</v>
      </c>
      <c r="F4" s="24"/>
    </row>
    <row r="5" s="525" customFormat="true" ht="20.1" hidden="false" customHeight="true" outlineLevel="0" collapsed="false">
      <c r="A5" s="455" t="s">
        <v>1804</v>
      </c>
      <c r="B5" s="456" t="s">
        <v>1805</v>
      </c>
      <c r="C5" s="43" t="s">
        <v>120</v>
      </c>
      <c r="D5" s="455" t="s">
        <v>727</v>
      </c>
      <c r="E5" s="523" t="n">
        <v>3144.25</v>
      </c>
      <c r="F5" s="524" t="s">
        <v>1806</v>
      </c>
    </row>
    <row r="6" customFormat="false" ht="20.1" hidden="false" customHeight="true" outlineLevel="0" collapsed="false">
      <c r="A6" s="38" t="s">
        <v>1807</v>
      </c>
      <c r="B6" s="507" t="s">
        <v>1805</v>
      </c>
      <c r="C6" s="40" t="s">
        <v>120</v>
      </c>
      <c r="D6" s="498" t="s">
        <v>727</v>
      </c>
      <c r="E6" s="523" t="n">
        <v>1110.96</v>
      </c>
      <c r="F6" s="524"/>
    </row>
    <row r="7" customFormat="false" ht="20.1" hidden="false" customHeight="true" outlineLevel="0" collapsed="false">
      <c r="A7" s="43" t="s">
        <v>1808</v>
      </c>
      <c r="B7" s="39" t="s">
        <v>1809</v>
      </c>
      <c r="C7" s="40" t="s">
        <v>141</v>
      </c>
      <c r="D7" s="96" t="s">
        <v>727</v>
      </c>
      <c r="E7" s="523" t="n">
        <v>1730.68</v>
      </c>
      <c r="F7" s="524" t="s">
        <v>1810</v>
      </c>
    </row>
    <row r="8" customFormat="false" ht="20.1" hidden="false" customHeight="true" outlineLevel="0" collapsed="false">
      <c r="A8" s="455" t="s">
        <v>1811</v>
      </c>
      <c r="B8" s="456" t="s">
        <v>1812</v>
      </c>
      <c r="C8" s="455" t="s">
        <v>141</v>
      </c>
      <c r="D8" s="455" t="s">
        <v>727</v>
      </c>
      <c r="E8" s="526" t="n">
        <v>1458.75</v>
      </c>
      <c r="F8" s="524" t="s">
        <v>1813</v>
      </c>
    </row>
    <row r="9" customFormat="false" ht="20.1" hidden="false" customHeight="true" outlineLevel="0" collapsed="false">
      <c r="A9" s="455" t="s">
        <v>1814</v>
      </c>
      <c r="B9" s="456" t="s">
        <v>1815</v>
      </c>
      <c r="C9" s="455" t="s">
        <v>141</v>
      </c>
      <c r="D9" s="455" t="s">
        <v>727</v>
      </c>
      <c r="E9" s="526" t="n">
        <v>2431.59</v>
      </c>
      <c r="F9" s="524" t="s">
        <v>1816</v>
      </c>
    </row>
    <row r="10" customFormat="false" ht="20.1" hidden="false" customHeight="true" outlineLevel="0" collapsed="false">
      <c r="A10" s="455" t="s">
        <v>1817</v>
      </c>
      <c r="B10" s="456" t="s">
        <v>1818</v>
      </c>
      <c r="C10" s="455" t="s">
        <v>141</v>
      </c>
      <c r="D10" s="455" t="s">
        <v>727</v>
      </c>
      <c r="E10" s="526" t="n">
        <v>1684.26</v>
      </c>
      <c r="F10" s="524" t="s">
        <v>1816</v>
      </c>
    </row>
    <row r="11" customFormat="false" ht="20.1" hidden="false" customHeight="true" outlineLevel="0" collapsed="false">
      <c r="A11" s="455" t="s">
        <v>1819</v>
      </c>
      <c r="B11" s="456" t="s">
        <v>1805</v>
      </c>
      <c r="C11" s="455" t="s">
        <v>120</v>
      </c>
      <c r="D11" s="455" t="s">
        <v>727</v>
      </c>
      <c r="E11" s="526" t="n">
        <v>1754.64</v>
      </c>
      <c r="F11" s="524"/>
    </row>
    <row r="12" customFormat="false" ht="20.1" hidden="false" customHeight="true" outlineLevel="0" collapsed="false">
      <c r="A12" s="527" t="s">
        <v>1820</v>
      </c>
      <c r="B12" s="528" t="s">
        <v>1821</v>
      </c>
      <c r="C12" s="527" t="s">
        <v>120</v>
      </c>
      <c r="D12" s="527" t="s">
        <v>727</v>
      </c>
      <c r="E12" s="461" t="n">
        <v>2604.76</v>
      </c>
      <c r="F12" s="524"/>
    </row>
    <row r="13" customFormat="false" ht="20.1" hidden="false" customHeight="true" outlineLevel="0" collapsed="false">
      <c r="A13" s="455" t="s">
        <v>1822</v>
      </c>
      <c r="B13" s="456" t="s">
        <v>1823</v>
      </c>
      <c r="C13" s="455" t="s">
        <v>120</v>
      </c>
      <c r="D13" s="455" t="s">
        <v>727</v>
      </c>
      <c r="E13" s="526" t="n">
        <v>3850.8</v>
      </c>
      <c r="F13" s="524" t="s">
        <v>1824</v>
      </c>
    </row>
    <row r="14" customFormat="false" ht="20.1" hidden="false" customHeight="true" outlineLevel="0" collapsed="false">
      <c r="A14" s="455" t="s">
        <v>1825</v>
      </c>
      <c r="B14" s="456" t="s">
        <v>1805</v>
      </c>
      <c r="C14" s="455" t="s">
        <v>120</v>
      </c>
      <c r="D14" s="455" t="s">
        <v>727</v>
      </c>
      <c r="E14" s="526" t="n">
        <v>2127.44</v>
      </c>
      <c r="F14" s="524"/>
    </row>
    <row r="15" customFormat="false" ht="20.1" hidden="false" customHeight="true" outlineLevel="0" collapsed="false">
      <c r="A15" s="455" t="s">
        <v>1826</v>
      </c>
      <c r="B15" s="456" t="s">
        <v>1827</v>
      </c>
      <c r="C15" s="455" t="s">
        <v>141</v>
      </c>
      <c r="D15" s="455" t="s">
        <v>727</v>
      </c>
      <c r="E15" s="526" t="n">
        <v>1946.68</v>
      </c>
      <c r="F15" s="524" t="s">
        <v>1828</v>
      </c>
    </row>
    <row r="16" customFormat="false" ht="20.1" hidden="false" customHeight="true" outlineLevel="0" collapsed="false">
      <c r="A16" s="455" t="s">
        <v>1829</v>
      </c>
      <c r="B16" s="456" t="s">
        <v>1830</v>
      </c>
      <c r="C16" s="455" t="s">
        <v>141</v>
      </c>
      <c r="D16" s="455" t="s">
        <v>727</v>
      </c>
      <c r="E16" s="526" t="n">
        <v>2943.41</v>
      </c>
      <c r="F16" s="529" t="s">
        <v>1828</v>
      </c>
    </row>
    <row r="17" customFormat="false" ht="20.1" hidden="false" customHeight="true" outlineLevel="0" collapsed="false">
      <c r="A17" s="455" t="s">
        <v>1831</v>
      </c>
      <c r="B17" s="456" t="s">
        <v>1832</v>
      </c>
      <c r="C17" s="455" t="s">
        <v>141</v>
      </c>
      <c r="D17" s="455" t="s">
        <v>727</v>
      </c>
      <c r="E17" s="526" t="n">
        <v>2015.5</v>
      </c>
      <c r="F17" s="529" t="s">
        <v>1828</v>
      </c>
    </row>
    <row r="18" customFormat="false" ht="20.1" hidden="false" customHeight="true" outlineLevel="0" collapsed="false">
      <c r="A18" s="455" t="s">
        <v>1833</v>
      </c>
      <c r="B18" s="456" t="s">
        <v>1834</v>
      </c>
      <c r="C18" s="455" t="s">
        <v>141</v>
      </c>
      <c r="D18" s="455" t="s">
        <v>727</v>
      </c>
      <c r="E18" s="526" t="n">
        <v>2225.28</v>
      </c>
      <c r="F18" s="529" t="s">
        <v>1828</v>
      </c>
    </row>
    <row r="19" customFormat="false" ht="20.1" hidden="false" customHeight="true" outlineLevel="0" collapsed="false">
      <c r="A19" s="455" t="s">
        <v>1835</v>
      </c>
      <c r="B19" s="456" t="s">
        <v>1836</v>
      </c>
      <c r="C19" s="455" t="s">
        <v>141</v>
      </c>
      <c r="D19" s="455" t="s">
        <v>727</v>
      </c>
      <c r="E19" s="526" t="n">
        <v>2464.54</v>
      </c>
      <c r="F19" s="529" t="s">
        <v>1828</v>
      </c>
    </row>
    <row r="20" customFormat="false" ht="20.1" hidden="false" customHeight="true" outlineLevel="0" collapsed="false">
      <c r="A20" s="455" t="s">
        <v>1837</v>
      </c>
      <c r="B20" s="456" t="s">
        <v>1838</v>
      </c>
      <c r="C20" s="455" t="s">
        <v>141</v>
      </c>
      <c r="D20" s="455" t="s">
        <v>727</v>
      </c>
      <c r="E20" s="526" t="n">
        <v>3154.87</v>
      </c>
      <c r="F20" s="529" t="s">
        <v>1828</v>
      </c>
    </row>
    <row r="21" customFormat="false" ht="20.1" hidden="false" customHeight="true" outlineLevel="0" collapsed="false">
      <c r="A21" s="455" t="s">
        <v>1839</v>
      </c>
      <c r="B21" s="456" t="s">
        <v>1840</v>
      </c>
      <c r="C21" s="455" t="s">
        <v>141</v>
      </c>
      <c r="D21" s="455" t="s">
        <v>727</v>
      </c>
      <c r="E21" s="526" t="n">
        <v>3229.26</v>
      </c>
      <c r="F21" s="529" t="s">
        <v>1828</v>
      </c>
    </row>
    <row r="22" customFormat="false" ht="20.1" hidden="false" customHeight="true" outlineLevel="0" collapsed="false">
      <c r="A22" s="455" t="s">
        <v>1841</v>
      </c>
      <c r="B22" s="456" t="s">
        <v>1842</v>
      </c>
      <c r="C22" s="455" t="s">
        <v>141</v>
      </c>
      <c r="D22" s="455" t="s">
        <v>727</v>
      </c>
      <c r="E22" s="526" t="n">
        <v>2050.44</v>
      </c>
      <c r="F22" s="529" t="s">
        <v>1843</v>
      </c>
    </row>
    <row r="23" customFormat="false" ht="20.1" hidden="false" customHeight="true" outlineLevel="0" collapsed="false">
      <c r="A23" s="455" t="s">
        <v>1844</v>
      </c>
      <c r="B23" s="456" t="s">
        <v>1845</v>
      </c>
      <c r="C23" s="455" t="s">
        <v>141</v>
      </c>
      <c r="D23" s="455" t="s">
        <v>727</v>
      </c>
      <c r="E23" s="526" t="n">
        <v>1806.74</v>
      </c>
      <c r="F23" s="529" t="s">
        <v>1843</v>
      </c>
    </row>
    <row r="24" customFormat="false" ht="20.1" hidden="false" customHeight="true" outlineLevel="0" collapsed="false">
      <c r="A24" s="455" t="s">
        <v>1846</v>
      </c>
      <c r="B24" s="456" t="s">
        <v>1847</v>
      </c>
      <c r="C24" s="455" t="s">
        <v>141</v>
      </c>
      <c r="D24" s="455" t="s">
        <v>727</v>
      </c>
      <c r="E24" s="526" t="n">
        <v>2942.18</v>
      </c>
      <c r="F24" s="529" t="s">
        <v>1843</v>
      </c>
    </row>
    <row r="25" customFormat="false" ht="20.1" hidden="false" customHeight="true" outlineLevel="0" collapsed="false">
      <c r="A25" s="455" t="s">
        <v>1848</v>
      </c>
      <c r="B25" s="456" t="s">
        <v>1805</v>
      </c>
      <c r="C25" s="455" t="s">
        <v>120</v>
      </c>
      <c r="D25" s="455" t="s">
        <v>727</v>
      </c>
      <c r="E25" s="526" t="n">
        <v>1987.39</v>
      </c>
      <c r="F25" s="529"/>
    </row>
    <row r="26" customFormat="false" ht="20.1" hidden="false" customHeight="true" outlineLevel="0" collapsed="false">
      <c r="A26" s="455" t="s">
        <v>1849</v>
      </c>
      <c r="B26" s="456" t="s">
        <v>1805</v>
      </c>
      <c r="C26" s="455" t="s">
        <v>120</v>
      </c>
      <c r="D26" s="455" t="s">
        <v>727</v>
      </c>
      <c r="E26" s="526" t="n">
        <v>2701.22</v>
      </c>
      <c r="F26" s="529"/>
    </row>
    <row r="27" customFormat="false" ht="20.1" hidden="false" customHeight="true" outlineLevel="0" collapsed="false">
      <c r="A27" s="455" t="s">
        <v>1850</v>
      </c>
      <c r="B27" s="456" t="s">
        <v>1805</v>
      </c>
      <c r="C27" s="455" t="s">
        <v>120</v>
      </c>
      <c r="D27" s="455" t="s">
        <v>727</v>
      </c>
      <c r="E27" s="526" t="n">
        <v>1624.44</v>
      </c>
      <c r="F27" s="529"/>
    </row>
    <row r="28" customFormat="false" ht="20.1" hidden="false" customHeight="true" outlineLevel="0" collapsed="false">
      <c r="A28" s="455" t="s">
        <v>1851</v>
      </c>
      <c r="B28" s="456" t="s">
        <v>1805</v>
      </c>
      <c r="C28" s="455" t="s">
        <v>120</v>
      </c>
      <c r="D28" s="455" t="s">
        <v>727</v>
      </c>
      <c r="E28" s="526" t="n">
        <v>2063.28</v>
      </c>
      <c r="F28" s="529"/>
    </row>
    <row r="29" customFormat="false" ht="20.1" hidden="false" customHeight="true" outlineLevel="0" collapsed="false">
      <c r="A29" s="455" t="s">
        <v>1852</v>
      </c>
      <c r="B29" s="456" t="s">
        <v>1853</v>
      </c>
      <c r="C29" s="455" t="s">
        <v>120</v>
      </c>
      <c r="D29" s="455" t="s">
        <v>727</v>
      </c>
      <c r="E29" s="526" t="n">
        <v>2916.13</v>
      </c>
      <c r="F29" s="529" t="s">
        <v>1816</v>
      </c>
    </row>
    <row r="30" customFormat="false" ht="20.1" hidden="false" customHeight="true" outlineLevel="0" collapsed="false">
      <c r="A30" s="455" t="s">
        <v>1854</v>
      </c>
      <c r="B30" s="456" t="s">
        <v>1855</v>
      </c>
      <c r="C30" s="455" t="s">
        <v>141</v>
      </c>
      <c r="D30" s="455" t="s">
        <v>727</v>
      </c>
      <c r="E30" s="526" t="n">
        <v>2481.88</v>
      </c>
      <c r="F30" s="529" t="s">
        <v>1856</v>
      </c>
    </row>
    <row r="31" customFormat="false" ht="20.1" hidden="false" customHeight="true" outlineLevel="0" collapsed="false">
      <c r="A31" s="455" t="s">
        <v>1857</v>
      </c>
      <c r="B31" s="456" t="s">
        <v>1821</v>
      </c>
      <c r="C31" s="455" t="s">
        <v>120</v>
      </c>
      <c r="D31" s="455" t="s">
        <v>727</v>
      </c>
      <c r="E31" s="526" t="n">
        <v>1180.62</v>
      </c>
      <c r="F31" s="529"/>
    </row>
    <row r="32" customFormat="false" ht="20.1" hidden="false" customHeight="true" outlineLevel="0" collapsed="false">
      <c r="A32" s="455" t="s">
        <v>1858</v>
      </c>
      <c r="B32" s="456" t="s">
        <v>1859</v>
      </c>
      <c r="C32" s="455" t="s">
        <v>141</v>
      </c>
      <c r="D32" s="455" t="s">
        <v>727</v>
      </c>
      <c r="E32" s="526" t="n">
        <v>1568.45</v>
      </c>
      <c r="F32" s="529"/>
    </row>
    <row r="33" customFormat="false" ht="20.1" hidden="false" customHeight="true" outlineLevel="0" collapsed="false">
      <c r="A33" s="455" t="s">
        <v>1860</v>
      </c>
      <c r="B33" s="456" t="s">
        <v>1805</v>
      </c>
      <c r="C33" s="455" t="s">
        <v>120</v>
      </c>
      <c r="D33" s="455" t="s">
        <v>727</v>
      </c>
      <c r="E33" s="526" t="n">
        <v>1543.82</v>
      </c>
      <c r="F33" s="529"/>
    </row>
    <row r="34" customFormat="false" ht="20.1" hidden="false" customHeight="true" outlineLevel="0" collapsed="false">
      <c r="A34" s="455"/>
      <c r="B34" s="456"/>
      <c r="C34" s="455"/>
      <c r="D34" s="455"/>
      <c r="E34" s="526" t="n">
        <v>6257.85</v>
      </c>
      <c r="F34" s="529"/>
    </row>
    <row r="35" customFormat="false" ht="20.1" hidden="false" customHeight="true" outlineLevel="0" collapsed="false">
      <c r="A35" s="455"/>
      <c r="B35" s="456"/>
      <c r="C35" s="455"/>
      <c r="D35" s="455"/>
      <c r="E35" s="526" t="n">
        <v>9245.18</v>
      </c>
      <c r="F35" s="529"/>
    </row>
    <row r="36" customFormat="false" ht="20.1" hidden="false" customHeight="true" outlineLevel="0" collapsed="false">
      <c r="A36" s="527"/>
      <c r="B36" s="528"/>
      <c r="C36" s="527"/>
      <c r="D36" s="527"/>
      <c r="E36" s="530" t="s">
        <v>1861</v>
      </c>
      <c r="F36" s="529"/>
    </row>
    <row r="37" customFormat="false" ht="20.1" hidden="false" customHeight="true" outlineLevel="0" collapsed="false">
      <c r="A37" s="455"/>
      <c r="B37" s="456"/>
      <c r="C37" s="455"/>
      <c r="D37" s="455"/>
      <c r="E37" s="523" t="s">
        <v>1862</v>
      </c>
      <c r="F37" s="529"/>
    </row>
    <row r="38" customFormat="false" ht="20.1" hidden="false" customHeight="true" outlineLevel="0" collapsed="false">
      <c r="A38" s="455" t="s">
        <v>1863</v>
      </c>
      <c r="B38" s="456" t="s">
        <v>1864</v>
      </c>
      <c r="C38" s="455" t="s">
        <v>141</v>
      </c>
      <c r="D38" s="455" t="s">
        <v>727</v>
      </c>
      <c r="E38" s="526" t="n">
        <v>2478.02</v>
      </c>
      <c r="F38" s="529" t="s">
        <v>1843</v>
      </c>
    </row>
    <row r="39" customFormat="false" ht="20.1" hidden="false" customHeight="true" outlineLevel="0" collapsed="false">
      <c r="A39" s="455" t="s">
        <v>1865</v>
      </c>
      <c r="B39" s="456" t="s">
        <v>1842</v>
      </c>
      <c r="C39" s="455" t="s">
        <v>141</v>
      </c>
      <c r="D39" s="455" t="s">
        <v>727</v>
      </c>
      <c r="E39" s="526" t="n">
        <v>2473</v>
      </c>
      <c r="F39" s="529" t="s">
        <v>1843</v>
      </c>
    </row>
    <row r="40" customFormat="false" ht="20.1" hidden="false" customHeight="true" outlineLevel="0" collapsed="false">
      <c r="A40" s="455" t="s">
        <v>1866</v>
      </c>
      <c r="B40" s="456" t="s">
        <v>1867</v>
      </c>
      <c r="C40" s="455" t="s">
        <v>141</v>
      </c>
      <c r="D40" s="455" t="s">
        <v>727</v>
      </c>
      <c r="E40" s="526" t="n">
        <v>2646.46</v>
      </c>
      <c r="F40" s="529" t="s">
        <v>1843</v>
      </c>
    </row>
    <row r="41" customFormat="false" ht="20.1" hidden="false" customHeight="true" outlineLevel="0" collapsed="false">
      <c r="A41" s="455" t="s">
        <v>1868</v>
      </c>
      <c r="B41" s="456" t="s">
        <v>1838</v>
      </c>
      <c r="C41" s="455" t="s">
        <v>141</v>
      </c>
      <c r="D41" s="455" t="s">
        <v>727</v>
      </c>
      <c r="E41" s="526" t="n">
        <v>2090.32</v>
      </c>
      <c r="F41" s="529" t="s">
        <v>1828</v>
      </c>
    </row>
    <row r="42" customFormat="false" ht="20.1" hidden="false" customHeight="true" outlineLevel="0" collapsed="false">
      <c r="A42" s="455" t="s">
        <v>1869</v>
      </c>
      <c r="B42" s="456" t="s">
        <v>1827</v>
      </c>
      <c r="C42" s="455" t="s">
        <v>141</v>
      </c>
      <c r="D42" s="455" t="s">
        <v>727</v>
      </c>
      <c r="E42" s="526" t="n">
        <v>2400.18</v>
      </c>
      <c r="F42" s="529" t="s">
        <v>1828</v>
      </c>
    </row>
    <row r="43" customFormat="false" ht="20.1" hidden="false" customHeight="true" outlineLevel="0" collapsed="false">
      <c r="A43" s="455" t="s">
        <v>1870</v>
      </c>
      <c r="B43" s="456" t="s">
        <v>1830</v>
      </c>
      <c r="C43" s="455" t="s">
        <v>141</v>
      </c>
      <c r="D43" s="455" t="s">
        <v>727</v>
      </c>
      <c r="E43" s="526" t="n">
        <v>2220.4</v>
      </c>
      <c r="F43" s="529" t="s">
        <v>1828</v>
      </c>
    </row>
    <row r="44" customFormat="false" ht="20.1" hidden="false" customHeight="true" outlineLevel="0" collapsed="false">
      <c r="A44" s="455" t="s">
        <v>1871</v>
      </c>
      <c r="B44" s="456" t="s">
        <v>1805</v>
      </c>
      <c r="C44" s="455" t="s">
        <v>120</v>
      </c>
      <c r="D44" s="455" t="s">
        <v>727</v>
      </c>
      <c r="E44" s="526" t="n">
        <v>1939.63</v>
      </c>
      <c r="F44" s="529"/>
    </row>
    <row r="45" customFormat="false" ht="20.1" hidden="false" customHeight="true" outlineLevel="0" collapsed="false">
      <c r="A45" s="455" t="s">
        <v>1872</v>
      </c>
      <c r="B45" s="456" t="s">
        <v>1805</v>
      </c>
      <c r="C45" s="455" t="s">
        <v>120</v>
      </c>
      <c r="D45" s="455" t="s">
        <v>727</v>
      </c>
      <c r="E45" s="526" t="n">
        <v>2802.06</v>
      </c>
      <c r="F45" s="529"/>
    </row>
    <row r="46" customFormat="false" ht="20.1" hidden="false" customHeight="true" outlineLevel="0" collapsed="false">
      <c r="A46" s="455" t="s">
        <v>1873</v>
      </c>
      <c r="B46" s="456" t="s">
        <v>1821</v>
      </c>
      <c r="C46" s="455" t="s">
        <v>120</v>
      </c>
      <c r="D46" s="455" t="s">
        <v>727</v>
      </c>
      <c r="E46" s="526" t="n">
        <v>2802.06</v>
      </c>
      <c r="F46" s="529"/>
    </row>
    <row r="47" customFormat="false" ht="20.1" hidden="false" customHeight="true" outlineLevel="0" collapsed="false">
      <c r="A47" s="455" t="s">
        <v>1874</v>
      </c>
      <c r="B47" s="456" t="s">
        <v>1875</v>
      </c>
      <c r="C47" s="455" t="s">
        <v>141</v>
      </c>
      <c r="D47" s="455" t="s">
        <v>727</v>
      </c>
      <c r="E47" s="526" t="n">
        <v>712.9</v>
      </c>
      <c r="F47" s="529"/>
    </row>
    <row r="48" customFormat="false" ht="20.1" hidden="false" customHeight="true" outlineLevel="0" collapsed="false">
      <c r="A48" s="455" t="s">
        <v>1876</v>
      </c>
      <c r="B48" s="456" t="s">
        <v>1877</v>
      </c>
      <c r="C48" s="455" t="s">
        <v>141</v>
      </c>
      <c r="D48" s="455" t="s">
        <v>727</v>
      </c>
      <c r="E48" s="526" t="n">
        <v>1189.9</v>
      </c>
      <c r="F48" s="529"/>
    </row>
    <row r="49" customFormat="false" ht="20.1" hidden="false" customHeight="true" outlineLevel="0" collapsed="false">
      <c r="A49" s="455" t="s">
        <v>1878</v>
      </c>
      <c r="B49" s="456" t="s">
        <v>949</v>
      </c>
      <c r="C49" s="455" t="s">
        <v>314</v>
      </c>
      <c r="D49" s="455" t="s">
        <v>315</v>
      </c>
      <c r="E49" s="526" t="n">
        <v>67.14</v>
      </c>
      <c r="F49" s="529" t="s">
        <v>1879</v>
      </c>
    </row>
    <row r="50" customFormat="false" ht="20.1" hidden="false" customHeight="true" outlineLevel="0" collapsed="false">
      <c r="A50" s="455" t="s">
        <v>1880</v>
      </c>
      <c r="B50" s="456" t="s">
        <v>1821</v>
      </c>
      <c r="C50" s="455" t="s">
        <v>120</v>
      </c>
      <c r="D50" s="455" t="s">
        <v>727</v>
      </c>
      <c r="E50" s="531" t="n">
        <v>1705.8</v>
      </c>
      <c r="F50" s="524"/>
    </row>
    <row r="51" customFormat="false" ht="20.1" hidden="false" customHeight="true" outlineLevel="0" collapsed="false">
      <c r="A51" s="532" t="s">
        <v>136</v>
      </c>
      <c r="B51" s="532"/>
      <c r="C51" s="532"/>
      <c r="D51" s="532"/>
      <c r="E51" s="460" t="n">
        <f aca="false">SUM(E5:E50)</f>
        <v>105775.16</v>
      </c>
    </row>
    <row r="52" customFormat="false" ht="20.1" hidden="false" customHeight="true" outlineLevel="0" collapsed="false">
      <c r="A52" s="532" t="s">
        <v>137</v>
      </c>
      <c r="B52" s="532"/>
      <c r="C52" s="532"/>
      <c r="D52" s="532"/>
      <c r="E52" s="533" t="n">
        <f aca="false">E4-E51</f>
        <v>-491.940000000002</v>
      </c>
    </row>
    <row r="53" customFormat="false" ht="20.1" hidden="false" customHeight="true" outlineLevel="0" collapsed="false">
      <c r="A53" s="534"/>
      <c r="B53" s="534"/>
    </row>
    <row r="54" customFormat="false" ht="20.1" hidden="false" customHeight="true" outlineLevel="0" collapsed="false">
      <c r="A54" s="535"/>
      <c r="B54" s="535"/>
      <c r="D54" s="364"/>
    </row>
    <row r="55" customFormat="false" ht="20.1" hidden="false" customHeight="true" outlineLevel="0" collapsed="false">
      <c r="A55" s="536" t="s">
        <v>198</v>
      </c>
      <c r="B55" s="536"/>
    </row>
    <row r="99" s="537" customFormat="true" ht="20.1" hidden="false" customHeight="true" outlineLevel="0" collapsed="false">
      <c r="A99" s="363"/>
      <c r="B99" s="364"/>
      <c r="C99" s="363"/>
      <c r="D99" s="363"/>
      <c r="E99" s="365"/>
      <c r="F99" s="513"/>
    </row>
    <row r="100" s="537" customFormat="true" ht="20.1" hidden="false" customHeight="true" outlineLevel="0" collapsed="false">
      <c r="A100" s="363"/>
      <c r="B100" s="364"/>
      <c r="C100" s="363"/>
      <c r="D100" s="363"/>
      <c r="E100" s="365"/>
      <c r="F100" s="513"/>
    </row>
    <row r="101" s="537" customFormat="true" ht="20.1" hidden="false" customHeight="true" outlineLevel="0" collapsed="false">
      <c r="A101" s="363"/>
      <c r="B101" s="364"/>
      <c r="C101" s="363"/>
      <c r="D101" s="363"/>
      <c r="E101" s="365"/>
      <c r="F101" s="513"/>
    </row>
    <row r="107" s="537" customFormat="true" ht="20.1" hidden="false" customHeight="true" outlineLevel="0" collapsed="false">
      <c r="A107" s="363"/>
      <c r="B107" s="364"/>
      <c r="C107" s="363"/>
      <c r="D107" s="363"/>
      <c r="E107" s="365"/>
      <c r="F107" s="513"/>
    </row>
    <row r="108" s="537" customFormat="true" ht="20.1" hidden="false" customHeight="true" outlineLevel="0" collapsed="false">
      <c r="A108" s="363"/>
      <c r="B108" s="364"/>
      <c r="C108" s="363"/>
      <c r="D108" s="363"/>
      <c r="E108" s="365"/>
      <c r="F108" s="513"/>
    </row>
    <row r="109" s="537" customFormat="true" ht="20.1" hidden="false" customHeight="true" outlineLevel="0" collapsed="false">
      <c r="A109" s="363"/>
      <c r="B109" s="364"/>
      <c r="C109" s="363"/>
      <c r="D109" s="363"/>
      <c r="E109" s="365"/>
      <c r="F109" s="513"/>
    </row>
    <row r="110" s="537" customFormat="true" ht="20.1" hidden="false" customHeight="true" outlineLevel="0" collapsed="false">
      <c r="A110" s="363"/>
      <c r="B110" s="364"/>
      <c r="C110" s="363"/>
      <c r="D110" s="363"/>
      <c r="E110" s="365"/>
      <c r="F110" s="513"/>
    </row>
    <row r="111" s="537" customFormat="true" ht="20.1" hidden="false" customHeight="true" outlineLevel="0" collapsed="false">
      <c r="A111" s="363"/>
      <c r="B111" s="364"/>
      <c r="C111" s="363"/>
      <c r="D111" s="363"/>
      <c r="E111" s="365"/>
      <c r="F111" s="513"/>
    </row>
    <row r="112" s="537" customFormat="true" ht="20.1" hidden="false" customHeight="true" outlineLevel="0" collapsed="false">
      <c r="A112" s="363"/>
      <c r="B112" s="364"/>
      <c r="C112" s="363"/>
      <c r="D112" s="363"/>
      <c r="E112" s="365"/>
      <c r="F112" s="513"/>
    </row>
    <row r="113" s="537" customFormat="true" ht="20.1" hidden="false" customHeight="true" outlineLevel="0" collapsed="false">
      <c r="A113" s="363"/>
      <c r="B113" s="364"/>
      <c r="C113" s="363"/>
      <c r="D113" s="363"/>
      <c r="E113" s="365"/>
      <c r="F113" s="513"/>
    </row>
    <row r="114" s="537" customFormat="true" ht="20.1" hidden="false" customHeight="true" outlineLevel="0" collapsed="false">
      <c r="A114" s="363"/>
      <c r="B114" s="364"/>
      <c r="C114" s="363"/>
      <c r="D114" s="363"/>
      <c r="E114" s="365"/>
      <c r="F114" s="513"/>
    </row>
    <row r="115" s="538" customFormat="true" ht="20.1" hidden="false" customHeight="true" outlineLevel="0" collapsed="false">
      <c r="A115" s="363"/>
      <c r="B115" s="364"/>
      <c r="C115" s="363"/>
      <c r="D115" s="363"/>
      <c r="E115" s="365"/>
      <c r="F115" s="513"/>
    </row>
    <row r="116" s="539" customFormat="true" ht="20.1" hidden="false" customHeight="true" outlineLevel="0" collapsed="false">
      <c r="A116" s="363"/>
      <c r="B116" s="364"/>
      <c r="C116" s="363"/>
      <c r="D116" s="363"/>
      <c r="E116" s="365"/>
      <c r="F116" s="513"/>
    </row>
    <row r="117" s="539" customFormat="true" ht="20.1" hidden="false" customHeight="true" outlineLevel="0" collapsed="false">
      <c r="A117" s="363"/>
      <c r="B117" s="364"/>
      <c r="C117" s="363"/>
      <c r="D117" s="363"/>
      <c r="E117" s="365"/>
      <c r="F117" s="513"/>
    </row>
    <row r="118" s="539" customFormat="true" ht="20.1" hidden="false" customHeight="true" outlineLevel="0" collapsed="false">
      <c r="A118" s="363"/>
      <c r="B118" s="364"/>
      <c r="C118" s="363"/>
      <c r="D118" s="363"/>
      <c r="E118" s="365"/>
      <c r="F118" s="513"/>
    </row>
    <row r="119" s="539" customFormat="true" ht="20.1" hidden="false" customHeight="true" outlineLevel="0" collapsed="false">
      <c r="A119" s="363"/>
      <c r="B119" s="364"/>
      <c r="C119" s="363"/>
      <c r="D119" s="363"/>
      <c r="E119" s="365"/>
      <c r="F119" s="513"/>
    </row>
    <row r="120" s="539" customFormat="true" ht="20.1" hidden="false" customHeight="true" outlineLevel="0" collapsed="false">
      <c r="A120" s="363"/>
      <c r="B120" s="364"/>
      <c r="C120" s="363"/>
      <c r="D120" s="363"/>
      <c r="E120" s="365"/>
      <c r="F120" s="513"/>
    </row>
    <row r="121" s="539" customFormat="true" ht="20.1" hidden="false" customHeight="true" outlineLevel="0" collapsed="false">
      <c r="A121" s="363"/>
      <c r="B121" s="364"/>
      <c r="C121" s="363"/>
      <c r="D121" s="363"/>
      <c r="E121" s="365"/>
      <c r="F121" s="513"/>
    </row>
    <row r="122" s="539" customFormat="true" ht="20.1" hidden="false" customHeight="true" outlineLevel="0" collapsed="false">
      <c r="A122" s="363"/>
      <c r="B122" s="364"/>
      <c r="C122" s="363"/>
      <c r="D122" s="363"/>
      <c r="E122" s="365"/>
      <c r="F122" s="513"/>
    </row>
    <row r="123" s="539" customFormat="true" ht="20.1" hidden="false" customHeight="true" outlineLevel="0" collapsed="false">
      <c r="A123" s="363"/>
      <c r="B123" s="364"/>
      <c r="C123" s="363"/>
      <c r="D123" s="363"/>
      <c r="E123" s="365"/>
      <c r="F123" s="513"/>
    </row>
    <row r="124" s="386" customFormat="true" ht="20.1" hidden="false" customHeight="true" outlineLevel="0" collapsed="false">
      <c r="A124" s="363"/>
      <c r="B124" s="364"/>
      <c r="C124" s="363"/>
      <c r="D124" s="363"/>
      <c r="E124" s="365"/>
      <c r="F124" s="513"/>
    </row>
    <row r="125" s="386" customFormat="true" ht="20.1" hidden="false" customHeight="true" outlineLevel="0" collapsed="false">
      <c r="A125" s="363"/>
      <c r="B125" s="364"/>
      <c r="C125" s="363"/>
      <c r="D125" s="363"/>
      <c r="E125" s="365"/>
      <c r="F125" s="513"/>
    </row>
  </sheetData>
  <mergeCells count="10">
    <mergeCell ref="A3:A4"/>
    <mergeCell ref="B3:B4"/>
    <mergeCell ref="C3:C4"/>
    <mergeCell ref="D3:D4"/>
    <mergeCell ref="F3:F4"/>
    <mergeCell ref="A51:D51"/>
    <mergeCell ref="A52:D52"/>
    <mergeCell ref="A53:B53"/>
    <mergeCell ref="A54:B54"/>
    <mergeCell ref="A55:B55"/>
  </mergeCells>
  <hyperlinks>
    <hyperlink ref="E1" location="Indice!A1" display="Índice"/>
  </hyperlink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8" activeCellId="0" sqref="B18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19.57"/>
    <col collapsed="false" customWidth="true" hidden="false" outlineLevel="0" max="2" min="2" style="0" width="44.29"/>
    <col collapsed="false" customWidth="true" hidden="false" outlineLevel="0" max="3" min="3" style="0" width="13.29"/>
    <col collapsed="false" customWidth="true" hidden="false" outlineLevel="0" max="4" min="4" style="0" width="25.71"/>
    <col collapsed="false" customWidth="true" hidden="false" outlineLevel="0" max="5" min="5" style="0" width="10.71"/>
  </cols>
  <sheetData>
    <row r="1" customFormat="false" ht="38.25" hidden="false" customHeight="true" outlineLevel="0" collapsed="false">
      <c r="A1" s="0" t="s">
        <v>1881</v>
      </c>
    </row>
    <row r="2" s="468" customFormat="true" ht="20.1" hidden="false" customHeight="true" outlineLevel="0" collapsed="false">
      <c r="A2" s="119" t="s">
        <v>1882</v>
      </c>
      <c r="B2" s="120" t="s">
        <v>1883</v>
      </c>
      <c r="C2" s="121" t="s">
        <v>124</v>
      </c>
      <c r="D2" s="122" t="s">
        <v>125</v>
      </c>
      <c r="E2" s="117"/>
      <c r="F2" s="117" t="n">
        <v>2000</v>
      </c>
    </row>
    <row r="3" s="468" customFormat="true" ht="20.1" hidden="false" customHeight="true" outlineLevel="0" collapsed="false">
      <c r="A3" s="119" t="s">
        <v>1884</v>
      </c>
      <c r="B3" s="120" t="s">
        <v>993</v>
      </c>
      <c r="C3" s="121" t="s">
        <v>124</v>
      </c>
      <c r="D3" s="122" t="s">
        <v>125</v>
      </c>
      <c r="E3" s="117"/>
      <c r="F3" s="117" t="n">
        <v>2000</v>
      </c>
    </row>
    <row r="4" s="468" customFormat="true" ht="20.1" hidden="false" customHeight="true" outlineLevel="0" collapsed="false">
      <c r="A4" s="540" t="s">
        <v>1885</v>
      </c>
      <c r="B4" s="541" t="s">
        <v>988</v>
      </c>
      <c r="C4" s="124" t="s">
        <v>124</v>
      </c>
      <c r="D4" s="124" t="s">
        <v>125</v>
      </c>
      <c r="E4" s="123"/>
      <c r="F4" s="123" t="n">
        <v>2000</v>
      </c>
    </row>
    <row r="5" s="468" customFormat="true" ht="20.1" hidden="false" customHeight="true" outlineLevel="0" collapsed="false">
      <c r="A5" s="540" t="s">
        <v>1886</v>
      </c>
      <c r="B5" s="541" t="s">
        <v>984</v>
      </c>
      <c r="C5" s="124" t="s">
        <v>124</v>
      </c>
      <c r="D5" s="124" t="s">
        <v>125</v>
      </c>
      <c r="E5" s="123"/>
      <c r="F5" s="123" t="n">
        <v>2000</v>
      </c>
    </row>
    <row r="6" s="468" customFormat="true" ht="20.1" hidden="false" customHeight="true" outlineLevel="0" collapsed="false">
      <c r="A6" s="540" t="s">
        <v>1887</v>
      </c>
      <c r="B6" s="541" t="s">
        <v>1888</v>
      </c>
      <c r="C6" s="124" t="s">
        <v>124</v>
      </c>
      <c r="D6" s="124" t="s">
        <v>125</v>
      </c>
      <c r="E6" s="123"/>
      <c r="F6" s="123" t="n">
        <v>2000</v>
      </c>
    </row>
    <row r="7" s="468" customFormat="true" ht="20.1" hidden="false" customHeight="true" outlineLevel="0" collapsed="false">
      <c r="A7" s="540" t="s">
        <v>1889</v>
      </c>
      <c r="B7" s="541" t="s">
        <v>1890</v>
      </c>
      <c r="C7" s="124" t="s">
        <v>124</v>
      </c>
      <c r="D7" s="124" t="s">
        <v>125</v>
      </c>
      <c r="E7" s="123"/>
      <c r="F7" s="123" t="n">
        <v>2000</v>
      </c>
    </row>
    <row r="8" s="468" customFormat="true" ht="20.1" hidden="false" customHeight="true" outlineLevel="0" collapsed="false">
      <c r="A8" s="540" t="s">
        <v>1891</v>
      </c>
      <c r="B8" s="541" t="s">
        <v>980</v>
      </c>
      <c r="C8" s="124" t="s">
        <v>124</v>
      </c>
      <c r="D8" s="124" t="s">
        <v>125</v>
      </c>
      <c r="E8" s="123"/>
      <c r="F8" s="123" t="n">
        <v>2000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2.7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" activeCellId="0" sqref="E1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24.57"/>
    <col collapsed="false" customWidth="true" hidden="false" outlineLevel="0" max="2" min="2" style="0" width="42.14"/>
    <col collapsed="false" customWidth="true" hidden="false" outlineLevel="0" max="3" min="3" style="0" width="19.57"/>
    <col collapsed="false" customWidth="true" hidden="false" outlineLevel="0" max="4" min="4" style="0" width="23.15"/>
    <col collapsed="false" customWidth="true" hidden="false" outlineLevel="0" max="5" min="5" style="0" width="20.14"/>
  </cols>
  <sheetData>
    <row r="1" customFormat="false" ht="19.5" hidden="false" customHeight="true" outlineLevel="0" collapsed="false">
      <c r="A1" s="542" t="s">
        <v>1892</v>
      </c>
      <c r="B1" s="542"/>
      <c r="C1" s="542"/>
      <c r="D1" s="542"/>
      <c r="E1" s="63" t="s">
        <v>111</v>
      </c>
    </row>
    <row r="2" customFormat="false" ht="19.5" hidden="false" customHeight="true" outlineLevel="0" collapsed="false">
      <c r="A2" s="21"/>
      <c r="B2" s="158"/>
      <c r="C2" s="159"/>
      <c r="D2" s="169"/>
      <c r="E2" s="175"/>
    </row>
    <row r="3" customFormat="false" ht="19.5" hidden="false" customHeight="true" outlineLevel="0" collapsed="false">
      <c r="A3" s="24" t="s">
        <v>112</v>
      </c>
      <c r="B3" s="28" t="s">
        <v>113</v>
      </c>
      <c r="C3" s="150" t="s">
        <v>114</v>
      </c>
      <c r="D3" s="87" t="s">
        <v>115</v>
      </c>
      <c r="E3" s="28" t="s">
        <v>1725</v>
      </c>
    </row>
    <row r="4" customFormat="false" ht="19.5" hidden="false" customHeight="true" outlineLevel="0" collapsed="false">
      <c r="A4" s="24"/>
      <c r="B4" s="28"/>
      <c r="C4" s="150"/>
      <c r="D4" s="87"/>
      <c r="E4" s="29" t="n">
        <v>50000</v>
      </c>
    </row>
    <row r="5" customFormat="false" ht="19.5" hidden="false" customHeight="true" outlineLevel="0" collapsed="false">
      <c r="A5" s="43" t="s">
        <v>1893</v>
      </c>
      <c r="B5" s="44" t="s">
        <v>1894</v>
      </c>
      <c r="C5" s="498" t="s">
        <v>120</v>
      </c>
      <c r="D5" s="506" t="s">
        <v>727</v>
      </c>
      <c r="E5" s="56" t="n">
        <v>2453.4</v>
      </c>
    </row>
    <row r="6" customFormat="false" ht="19.5" hidden="false" customHeight="true" outlineLevel="0" collapsed="false">
      <c r="A6" s="43" t="s">
        <v>1895</v>
      </c>
      <c r="B6" s="44" t="s">
        <v>1894</v>
      </c>
      <c r="C6" s="498" t="s">
        <v>120</v>
      </c>
      <c r="D6" s="506" t="s">
        <v>727</v>
      </c>
      <c r="E6" s="56" t="n">
        <v>3057.78</v>
      </c>
    </row>
    <row r="7" customFormat="false" ht="19.5" hidden="false" customHeight="true" outlineLevel="0" collapsed="false">
      <c r="A7" s="43" t="s">
        <v>1896</v>
      </c>
      <c r="B7" s="44" t="s">
        <v>1894</v>
      </c>
      <c r="C7" s="498" t="s">
        <v>120</v>
      </c>
      <c r="D7" s="506" t="s">
        <v>727</v>
      </c>
      <c r="E7" s="56" t="n">
        <v>701.42</v>
      </c>
    </row>
    <row r="8" customFormat="false" ht="19.5" hidden="false" customHeight="true" outlineLevel="0" collapsed="false">
      <c r="A8" s="43" t="s">
        <v>1897</v>
      </c>
      <c r="B8" s="44" t="s">
        <v>1898</v>
      </c>
      <c r="C8" s="498" t="s">
        <v>120</v>
      </c>
      <c r="D8" s="506" t="s">
        <v>727</v>
      </c>
      <c r="E8" s="56" t="n">
        <v>701.42</v>
      </c>
    </row>
    <row r="9" customFormat="false" ht="19.5" hidden="false" customHeight="true" outlineLevel="0" collapsed="false">
      <c r="A9" s="43" t="s">
        <v>1899</v>
      </c>
      <c r="B9" s="44" t="s">
        <v>1900</v>
      </c>
      <c r="C9" s="498" t="s">
        <v>141</v>
      </c>
      <c r="D9" s="506" t="s">
        <v>727</v>
      </c>
      <c r="E9" s="56" t="n">
        <v>2864.28</v>
      </c>
    </row>
    <row r="10" customFormat="false" ht="19.5" hidden="false" customHeight="true" outlineLevel="0" collapsed="false">
      <c r="A10" s="43" t="s">
        <v>1901</v>
      </c>
      <c r="B10" s="44" t="s">
        <v>1902</v>
      </c>
      <c r="C10" s="498" t="s">
        <v>120</v>
      </c>
      <c r="D10" s="506" t="s">
        <v>727</v>
      </c>
      <c r="E10" s="56" t="n">
        <v>1944.12</v>
      </c>
    </row>
    <row r="11" customFormat="false" ht="19.5" hidden="false" customHeight="true" outlineLevel="0" collapsed="false">
      <c r="A11" s="43" t="s">
        <v>1858</v>
      </c>
      <c r="B11" s="44" t="s">
        <v>1894</v>
      </c>
      <c r="C11" s="498" t="s">
        <v>120</v>
      </c>
      <c r="D11" s="506" t="s">
        <v>727</v>
      </c>
      <c r="E11" s="56" t="n">
        <v>2823.98</v>
      </c>
    </row>
    <row r="12" customFormat="false" ht="19.5" hidden="false" customHeight="true" outlineLevel="0" collapsed="false">
      <c r="A12" s="43" t="s">
        <v>1903</v>
      </c>
      <c r="B12" s="44" t="s">
        <v>1898</v>
      </c>
      <c r="C12" s="498" t="s">
        <v>120</v>
      </c>
      <c r="D12" s="506" t="s">
        <v>727</v>
      </c>
      <c r="E12" s="56" t="n">
        <v>2950.98</v>
      </c>
    </row>
    <row r="13" customFormat="false" ht="19.5" hidden="false" customHeight="true" outlineLevel="0" collapsed="false">
      <c r="A13" s="43" t="s">
        <v>1904</v>
      </c>
      <c r="B13" s="44" t="s">
        <v>1894</v>
      </c>
      <c r="C13" s="498" t="s">
        <v>120</v>
      </c>
      <c r="D13" s="506" t="s">
        <v>727</v>
      </c>
      <c r="E13" s="56" t="n">
        <v>2259.07</v>
      </c>
    </row>
    <row r="14" customFormat="false" ht="19.5" hidden="false" customHeight="true" outlineLevel="0" collapsed="false">
      <c r="A14" s="43"/>
      <c r="B14" s="44"/>
      <c r="C14" s="498"/>
      <c r="D14" s="506"/>
      <c r="E14" s="56"/>
    </row>
    <row r="15" customFormat="false" ht="19.5" hidden="false" customHeight="true" outlineLevel="0" collapsed="false">
      <c r="A15" s="43"/>
      <c r="B15" s="44"/>
      <c r="C15" s="498"/>
      <c r="D15" s="506"/>
      <c r="E15" s="56"/>
    </row>
    <row r="16" customFormat="false" ht="19.5" hidden="false" customHeight="true" outlineLevel="0" collapsed="false">
      <c r="A16" s="43"/>
      <c r="B16" s="44"/>
      <c r="C16" s="498"/>
      <c r="D16" s="506"/>
      <c r="E16" s="56"/>
    </row>
    <row r="17" customFormat="false" ht="19.5" hidden="false" customHeight="true" outlineLevel="0" collapsed="false">
      <c r="A17" s="43"/>
      <c r="B17" s="44"/>
      <c r="C17" s="498"/>
      <c r="D17" s="506"/>
      <c r="E17" s="56"/>
    </row>
    <row r="18" customFormat="false" ht="19.5" hidden="false" customHeight="true" outlineLevel="0" collapsed="false">
      <c r="A18" s="43"/>
      <c r="B18" s="44"/>
      <c r="C18" s="498"/>
      <c r="D18" s="506"/>
      <c r="E18" s="56"/>
    </row>
    <row r="19" customFormat="false" ht="19.5" hidden="false" customHeight="true" outlineLevel="0" collapsed="false">
      <c r="A19" s="55" t="s">
        <v>136</v>
      </c>
      <c r="B19" s="55"/>
      <c r="C19" s="55"/>
      <c r="D19" s="55"/>
      <c r="E19" s="29" t="n">
        <f aca="false">SUM(E5:E18)</f>
        <v>19756.45</v>
      </c>
    </row>
    <row r="20" customFormat="false" ht="19.5" hidden="false" customHeight="true" outlineLevel="0" collapsed="false">
      <c r="A20" s="55" t="s">
        <v>137</v>
      </c>
      <c r="B20" s="55"/>
      <c r="C20" s="55"/>
      <c r="D20" s="55"/>
      <c r="E20" s="78" t="n">
        <f aca="false">E4-E19</f>
        <v>30243.55</v>
      </c>
    </row>
  </sheetData>
  <mergeCells count="7">
    <mergeCell ref="A1:D1"/>
    <mergeCell ref="A3:A4"/>
    <mergeCell ref="B3:B4"/>
    <mergeCell ref="C3:C4"/>
    <mergeCell ref="D3:D4"/>
    <mergeCell ref="A19:D19"/>
    <mergeCell ref="A20:D20"/>
  </mergeCells>
  <hyperlinks>
    <hyperlink ref="E1" location="Indice!A1" display="Índice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50"/>
  <sheetViews>
    <sheetView showFormulas="false" showGridLines="true" showRowColHeaders="true" showZeros="true" rightToLeft="false" tabSelected="true" showOutlineSymbols="true" defaultGridColor="true" view="normal" topLeftCell="A46" colorId="64" zoomScale="100" zoomScaleNormal="100" zoomScalePageLayoutView="100" workbookViewId="0">
      <selection pane="topLeft" activeCell="A48" activeCellId="0" sqref="A48"/>
    </sheetView>
  </sheetViews>
  <sheetFormatPr defaultColWidth="8.6875" defaultRowHeight="20.1" zeroHeight="false" outlineLevelRow="0" outlineLevelCol="0"/>
  <cols>
    <col collapsed="false" customWidth="true" hidden="false" outlineLevel="0" max="1" min="1" style="0" width="5.86"/>
    <col collapsed="false" customWidth="true" hidden="false" outlineLevel="0" max="2" min="2" style="1" width="77.42"/>
    <col collapsed="false" customWidth="true" hidden="false" outlineLevel="0" max="3" min="3" style="0" width="27"/>
    <col collapsed="false" customWidth="true" hidden="false" outlineLevel="0" max="4" min="4" style="0" width="26.14"/>
    <col collapsed="false" customWidth="true" hidden="false" outlineLevel="0" max="5" min="5" style="0" width="9.42"/>
  </cols>
  <sheetData>
    <row r="1" customFormat="false" ht="26.25" hidden="false" customHeight="true" outlineLevel="0" collapsed="false">
      <c r="A1" s="543" t="s">
        <v>1905</v>
      </c>
      <c r="B1" s="543"/>
      <c r="C1" s="543"/>
      <c r="D1" s="543"/>
      <c r="E1" s="544" t="s">
        <v>111</v>
      </c>
    </row>
    <row r="2" customFormat="false" ht="20.1" hidden="false" customHeight="true" outlineLevel="0" collapsed="false">
      <c r="A2" s="545"/>
      <c r="B2" s="546" t="s">
        <v>1</v>
      </c>
      <c r="C2" s="547" t="s">
        <v>2</v>
      </c>
      <c r="D2" s="547" t="s">
        <v>1906</v>
      </c>
    </row>
    <row r="3" customFormat="false" ht="20.1" hidden="false" customHeight="true" outlineLevel="0" collapsed="false">
      <c r="A3" s="18" t="n">
        <v>1</v>
      </c>
      <c r="B3" s="548" t="s">
        <v>3</v>
      </c>
      <c r="C3" s="297" t="s">
        <v>4</v>
      </c>
      <c r="D3" s="344" t="n">
        <f aca="false">PROPADM!F$18+PROPADM!E$18</f>
        <v>0</v>
      </c>
    </row>
    <row r="4" customFormat="false" ht="20.1" hidden="false" customHeight="true" outlineLevel="0" collapsed="false">
      <c r="A4" s="18" t="n">
        <v>2</v>
      </c>
      <c r="B4" s="548" t="s">
        <v>5</v>
      </c>
      <c r="C4" s="297" t="s">
        <v>6</v>
      </c>
      <c r="D4" s="344" t="n">
        <f aca="false">PPGAGRI!F$51+PPGAGRI!E$51</f>
        <v>2471.76</v>
      </c>
    </row>
    <row r="5" customFormat="false" ht="20.1" hidden="false" customHeight="true" outlineLevel="0" collapsed="false">
      <c r="A5" s="18" t="n">
        <v>3</v>
      </c>
      <c r="B5" s="548" t="s">
        <v>7</v>
      </c>
      <c r="C5" s="297" t="s">
        <v>8</v>
      </c>
      <c r="D5" s="344" t="n">
        <f aca="false">PPGA!F$23+PPGA!E$23</f>
        <v>4720</v>
      </c>
    </row>
    <row r="6" customFormat="false" ht="20.1" hidden="false" customHeight="true" outlineLevel="0" collapsed="false">
      <c r="A6" s="18" t="n">
        <v>4</v>
      </c>
      <c r="B6" s="548" t="s">
        <v>9</v>
      </c>
      <c r="C6" s="297" t="s">
        <v>10</v>
      </c>
      <c r="D6" s="344" t="n">
        <f aca="false">PROARQ!F$31+PROARQ!E$31</f>
        <v>3629.66</v>
      </c>
    </row>
    <row r="7" customFormat="false" ht="20.1" hidden="false" customHeight="true" outlineLevel="0" collapsed="false">
      <c r="A7" s="18" t="n">
        <v>5</v>
      </c>
      <c r="B7" s="548" t="s">
        <v>11</v>
      </c>
      <c r="C7" s="297" t="s">
        <v>12</v>
      </c>
      <c r="D7" s="344" t="n">
        <f aca="false">PROBP!F$19+PROBP!E$19</f>
        <v>389.33</v>
      </c>
    </row>
    <row r="8" customFormat="false" ht="20.1" hidden="false" customHeight="true" outlineLevel="0" collapsed="false">
      <c r="A8" s="18" t="n">
        <v>6</v>
      </c>
      <c r="B8" s="10" t="s">
        <v>1907</v>
      </c>
      <c r="C8" s="297" t="s">
        <v>14</v>
      </c>
      <c r="D8" s="344" t="n">
        <f aca="false">PROBIO!F$22+PROBIO!E$22</f>
        <v>701.72</v>
      </c>
    </row>
    <row r="9" customFormat="false" ht="20.1" hidden="false" customHeight="true" outlineLevel="0" collapsed="false">
      <c r="A9" s="18" t="n">
        <v>7</v>
      </c>
      <c r="B9" s="548" t="s">
        <v>15</v>
      </c>
      <c r="C9" s="297" t="s">
        <v>16</v>
      </c>
      <c r="D9" s="344" t="n">
        <f aca="false">PROCC!F$27+PROCC!E$27</f>
        <v>16395.33</v>
      </c>
    </row>
    <row r="10" customFormat="false" ht="20.1" hidden="false" customHeight="true" outlineLevel="0" collapsed="false">
      <c r="A10" s="18" t="n">
        <v>8</v>
      </c>
      <c r="B10" s="548" t="s">
        <v>17</v>
      </c>
      <c r="C10" s="297" t="s">
        <v>1908</v>
      </c>
      <c r="D10" s="344" t="n">
        <f aca="false">P2CEM!F$41+P2CEM!E$41</f>
        <v>892.529999999992</v>
      </c>
    </row>
    <row r="11" customFormat="false" ht="20.1" hidden="false" customHeight="true" outlineLevel="0" collapsed="false">
      <c r="A11" s="18" t="n">
        <v>9</v>
      </c>
      <c r="B11" s="548" t="s">
        <v>19</v>
      </c>
      <c r="C11" s="297" t="s">
        <v>20</v>
      </c>
      <c r="D11" s="344" t="n">
        <f aca="false">PROCTA!F$27+PROCTA!E$27</f>
        <v>-1178.22</v>
      </c>
    </row>
    <row r="12" customFormat="false" ht="20.1" hidden="false" customHeight="true" outlineLevel="0" collapsed="false">
      <c r="A12" s="18" t="n">
        <v>10</v>
      </c>
      <c r="B12" s="548" t="s">
        <v>21</v>
      </c>
      <c r="C12" s="297" t="s">
        <v>22</v>
      </c>
      <c r="D12" s="344" t="n">
        <f aca="false">PPGCAS!F$22+PPGCAS!E$22</f>
        <v>3684.4</v>
      </c>
    </row>
    <row r="13" customFormat="false" ht="20.1" hidden="false" customHeight="true" outlineLevel="0" collapsed="false">
      <c r="A13" s="18" t="n">
        <v>11</v>
      </c>
      <c r="B13" s="548" t="s">
        <v>23</v>
      </c>
      <c r="C13" s="297" t="s">
        <v>24</v>
      </c>
      <c r="D13" s="344" t="n">
        <f aca="false">PPGCNUT!F$25</f>
        <v>-1589.52</v>
      </c>
    </row>
    <row r="14" customFormat="false" ht="20.1" hidden="false" customHeight="true" outlineLevel="0" collapsed="false">
      <c r="A14" s="18" t="n">
        <v>12</v>
      </c>
      <c r="B14" s="548" t="s">
        <v>25</v>
      </c>
      <c r="C14" s="297" t="s">
        <v>26</v>
      </c>
      <c r="D14" s="344" t="n">
        <f aca="false">PPGCR!F$27+PPGCR!E$27</f>
        <v>1200</v>
      </c>
    </row>
    <row r="15" customFormat="false" ht="20.1" hidden="false" customHeight="true" outlineLevel="0" collapsed="false">
      <c r="A15" s="18" t="n">
        <v>13</v>
      </c>
      <c r="B15" s="548" t="s">
        <v>1679</v>
      </c>
      <c r="C15" s="297" t="s">
        <v>28</v>
      </c>
      <c r="D15" s="344" t="n">
        <f aca="false">PPGCS!F$90+PPGCS!E$90</f>
        <v>-347.789999999979</v>
      </c>
    </row>
    <row r="16" customFormat="false" ht="20.1" hidden="false" customHeight="true" outlineLevel="0" collapsed="false">
      <c r="A16" s="18" t="n">
        <v>14</v>
      </c>
      <c r="B16" s="548" t="s">
        <v>29</v>
      </c>
      <c r="C16" s="297" t="s">
        <v>30</v>
      </c>
      <c r="D16" s="344" t="n">
        <f aca="false">PPGCF!F$35+PPGCF!E$35</f>
        <v>2058.10000000001</v>
      </c>
    </row>
    <row r="17" customFormat="false" ht="20.1" hidden="false" customHeight="true" outlineLevel="0" collapsed="false">
      <c r="A17" s="18" t="n">
        <v>15</v>
      </c>
      <c r="B17" s="548" t="s">
        <v>31</v>
      </c>
      <c r="C17" s="297" t="s">
        <v>32</v>
      </c>
      <c r="D17" s="344" t="n">
        <f aca="false">PROCFIS!F$37+PROCFIS!E$37</f>
        <v>0.140000000006694</v>
      </c>
    </row>
    <row r="18" customFormat="false" ht="20.1" hidden="false" customHeight="true" outlineLevel="0" collapsed="false">
      <c r="A18" s="18" t="n">
        <v>16</v>
      </c>
      <c r="B18" s="548" t="s">
        <v>33</v>
      </c>
      <c r="C18" s="297" t="s">
        <v>34</v>
      </c>
      <c r="D18" s="344" t="n">
        <f aca="false">PPGCOM!F$19+PPGCOM!E$19</f>
        <v>1988.28</v>
      </c>
    </row>
    <row r="19" customFormat="false" ht="20.1" hidden="false" customHeight="true" outlineLevel="0" collapsed="false">
      <c r="A19" s="18" t="n">
        <v>17</v>
      </c>
      <c r="B19" s="548" t="s">
        <v>35</v>
      </c>
      <c r="C19" s="297" t="s">
        <v>36</v>
      </c>
      <c r="D19" s="344" t="n">
        <f aca="false">PRODEMA!F$73+PRODEMA!E$73</f>
        <v>111.900000000001</v>
      </c>
    </row>
    <row r="20" customFormat="false" ht="20.1" hidden="false" customHeight="true" outlineLevel="0" collapsed="false">
      <c r="A20" s="18" t="n">
        <v>18</v>
      </c>
      <c r="B20" s="549" t="s">
        <v>37</v>
      </c>
      <c r="C20" s="297" t="s">
        <v>38</v>
      </c>
      <c r="D20" s="344" t="n">
        <f aca="false">PRODIR!F$16+PRODIR!E$16</f>
        <v>1437.07</v>
      </c>
    </row>
    <row r="21" customFormat="false" ht="20.1" hidden="false" customHeight="true" outlineLevel="0" collapsed="false">
      <c r="A21" s="18" t="n">
        <v>19</v>
      </c>
      <c r="B21" s="549" t="s">
        <v>39</v>
      </c>
      <c r="C21" s="297" t="s">
        <v>40</v>
      </c>
      <c r="D21" s="344" t="n">
        <f aca="false">NUPEC!F$15+NUPEC!E$15</f>
        <v>-87.8999999999996</v>
      </c>
    </row>
    <row r="22" customFormat="false" ht="20.1" hidden="false" customHeight="true" outlineLevel="0" collapsed="false">
      <c r="A22" s="18" t="n">
        <v>20</v>
      </c>
      <c r="B22" s="548" t="s">
        <v>41</v>
      </c>
      <c r="C22" s="297" t="s">
        <v>42</v>
      </c>
      <c r="D22" s="344" t="n">
        <f aca="false">PPEC!F$52+PPEC!E$52</f>
        <v>-755.420000000002</v>
      </c>
    </row>
    <row r="23" customFormat="false" ht="20.1" hidden="false" customHeight="true" outlineLevel="0" collapsed="false">
      <c r="A23" s="18" t="n">
        <v>21</v>
      </c>
      <c r="B23" s="548" t="s">
        <v>43</v>
      </c>
      <c r="C23" s="297" t="s">
        <v>44</v>
      </c>
      <c r="D23" s="344" t="n">
        <f aca="false">PPGED!F$48+PPGED!E$48</f>
        <v>3731.62</v>
      </c>
    </row>
    <row r="24" customFormat="false" ht="20.1" hidden="false" customHeight="true" outlineLevel="0" collapsed="false">
      <c r="A24" s="18" t="n">
        <v>22</v>
      </c>
      <c r="B24" s="548" t="s">
        <v>45</v>
      </c>
      <c r="C24" s="297" t="s">
        <v>46</v>
      </c>
      <c r="D24" s="344" t="n">
        <f aca="false">PPGEF!F$26+PPGEF!E$26</f>
        <v>6273.54</v>
      </c>
    </row>
    <row r="25" customFormat="false" ht="20.1" hidden="false" customHeight="true" outlineLevel="0" collapsed="false">
      <c r="A25" s="18" t="n">
        <v>23</v>
      </c>
      <c r="B25" s="548" t="s">
        <v>47</v>
      </c>
      <c r="C25" s="297" t="s">
        <v>48</v>
      </c>
      <c r="D25" s="344" t="n">
        <f aca="false">PPGEN!F$19+PPGEN!E$19</f>
        <v>5221.32</v>
      </c>
    </row>
    <row r="26" customFormat="false" ht="20.1" hidden="false" customHeight="true" outlineLevel="0" collapsed="false">
      <c r="A26" s="18" t="n">
        <v>24</v>
      </c>
      <c r="B26" s="548" t="s">
        <v>1909</v>
      </c>
      <c r="C26" s="297" t="s">
        <v>1658</v>
      </c>
      <c r="D26" s="344" t="n">
        <f aca="false">PPGECIA!F$21+PPGECIA!E$21</f>
        <v>4047.6</v>
      </c>
    </row>
    <row r="27" customFormat="false" ht="20.1" hidden="false" customHeight="true" outlineLevel="0" collapsed="false">
      <c r="A27" s="18" t="n">
        <v>25</v>
      </c>
      <c r="B27" s="548" t="s">
        <v>51</v>
      </c>
      <c r="C27" s="297" t="s">
        <v>52</v>
      </c>
      <c r="D27" s="344" t="n">
        <f aca="false">PROEC!F$24+PROEC!E$24</f>
        <v>5607.92</v>
      </c>
    </row>
    <row r="28" customFormat="false" ht="20.1" hidden="false" customHeight="true" outlineLevel="0" collapsed="false">
      <c r="A28" s="18" t="n">
        <v>26</v>
      </c>
      <c r="B28" s="548" t="s">
        <v>53</v>
      </c>
      <c r="C28" s="297" t="s">
        <v>54</v>
      </c>
      <c r="D28" s="344" t="n">
        <f aca="false">PROEE!F$21+PROEE!E$21</f>
        <v>7424.28</v>
      </c>
    </row>
    <row r="29" customFormat="false" ht="20.1" hidden="false" customHeight="true" outlineLevel="0" collapsed="false">
      <c r="A29" s="18" t="n">
        <v>27</v>
      </c>
      <c r="B29" s="548" t="s">
        <v>55</v>
      </c>
      <c r="C29" s="297" t="s">
        <v>56</v>
      </c>
      <c r="D29" s="344" t="n">
        <f aca="false">PEQ!F$20+PEQ!E$20</f>
        <v>3172.7</v>
      </c>
    </row>
    <row r="30" customFormat="false" ht="20.1" hidden="false" customHeight="true" outlineLevel="0" collapsed="false">
      <c r="A30" s="18" t="n">
        <v>28</v>
      </c>
      <c r="B30" s="548" t="s">
        <v>57</v>
      </c>
      <c r="C30" s="297" t="s">
        <v>58</v>
      </c>
      <c r="D30" s="344" t="n">
        <f aca="false">PPGECIMA!F$26+PPGECIMA!E$26</f>
        <v>11637.19</v>
      </c>
    </row>
    <row r="31" customFormat="false" ht="20.1" hidden="false" customHeight="true" outlineLevel="0" collapsed="false">
      <c r="A31" s="18" t="n">
        <v>29</v>
      </c>
      <c r="B31" s="548" t="s">
        <v>59</v>
      </c>
      <c r="C31" s="297" t="s">
        <v>60</v>
      </c>
      <c r="D31" s="344" t="n">
        <f aca="false">PPGF!F$22+PPGF!E$22</f>
        <v>2726.4</v>
      </c>
    </row>
    <row r="32" customFormat="false" ht="20.1" hidden="false" customHeight="true" outlineLevel="0" collapsed="false">
      <c r="A32" s="18" t="n">
        <v>30</v>
      </c>
      <c r="B32" s="548" t="s">
        <v>61</v>
      </c>
      <c r="C32" s="297" t="s">
        <v>62</v>
      </c>
      <c r="D32" s="344" t="n">
        <f aca="false">PPGFI!F$45+PPGFI!E$45</f>
        <v>18903.2</v>
      </c>
    </row>
    <row r="33" customFormat="false" ht="20.1" hidden="false" customHeight="true" outlineLevel="0" collapsed="false">
      <c r="A33" s="18" t="n">
        <v>31</v>
      </c>
      <c r="B33" s="548" t="s">
        <v>63</v>
      </c>
      <c r="C33" s="297" t="s">
        <v>64</v>
      </c>
      <c r="D33" s="344" t="n">
        <f aca="false">PGAB!F$23+PGAB!E$23</f>
        <v>2443.22</v>
      </c>
    </row>
    <row r="34" customFormat="false" ht="20.1" hidden="false" customHeight="true" outlineLevel="0" collapsed="false">
      <c r="A34" s="18" t="n">
        <v>32</v>
      </c>
      <c r="B34" s="548" t="s">
        <v>65</v>
      </c>
      <c r="C34" s="297" t="s">
        <v>66</v>
      </c>
      <c r="D34" s="344" t="n">
        <f aca="false">PPGEO!F$53+PPGEO!E$53</f>
        <v>12840.81</v>
      </c>
    </row>
    <row r="35" customFormat="false" ht="20.1" hidden="false" customHeight="true" outlineLevel="0" collapsed="false">
      <c r="A35" s="18" t="n">
        <v>33</v>
      </c>
      <c r="B35" s="548" t="s">
        <v>67</v>
      </c>
      <c r="C35" s="297" t="s">
        <v>68</v>
      </c>
      <c r="D35" s="344" t="n">
        <f aca="false">PROHIS!F$23+PROHIS!E$23</f>
        <v>4490.62</v>
      </c>
    </row>
    <row r="36" customFormat="false" ht="20.1" hidden="false" customHeight="true" outlineLevel="0" collapsed="false">
      <c r="A36" s="18" t="n">
        <v>34</v>
      </c>
      <c r="B36" s="548" t="s">
        <v>69</v>
      </c>
      <c r="C36" s="297" t="s">
        <v>70</v>
      </c>
      <c r="D36" s="344" t="n">
        <f aca="false">PPGCINE!F$23+PPGCINE!E$23</f>
        <v>1407.37</v>
      </c>
    </row>
    <row r="37" customFormat="false" ht="20.1" hidden="false" customHeight="true" outlineLevel="0" collapsed="false">
      <c r="A37" s="18" t="n">
        <v>35</v>
      </c>
      <c r="B37" s="548" t="s">
        <v>71</v>
      </c>
      <c r="C37" s="297" t="s">
        <v>72</v>
      </c>
      <c r="D37" s="344" t="n">
        <f aca="false">PPGCULT!F$23+PPGCULT!E$23</f>
        <v>4932.32</v>
      </c>
    </row>
    <row r="38" customFormat="false" ht="20.1" hidden="false" customHeight="true" outlineLevel="0" collapsed="false">
      <c r="A38" s="18" t="n">
        <v>36</v>
      </c>
      <c r="B38" s="548" t="s">
        <v>73</v>
      </c>
      <c r="C38" s="297" t="s">
        <v>74</v>
      </c>
      <c r="D38" s="344" t="n">
        <f aca="false">PPGL!F$35+PPGL!E$35</f>
        <v>7024.86</v>
      </c>
    </row>
    <row r="39" customFormat="false" ht="20.1" hidden="false" customHeight="true" outlineLevel="0" collapsed="false">
      <c r="A39" s="18" t="n">
        <v>37</v>
      </c>
      <c r="B39" s="548" t="s">
        <v>75</v>
      </c>
      <c r="C39" s="297" t="s">
        <v>76</v>
      </c>
      <c r="D39" s="344" t="n">
        <f aca="false">PROMAT!F$17+PROMAT!E$17</f>
        <v>3342.14</v>
      </c>
    </row>
    <row r="40" customFormat="false" ht="20.1" hidden="false" customHeight="true" outlineLevel="0" collapsed="false">
      <c r="A40" s="18" t="n">
        <v>38</v>
      </c>
      <c r="B40" s="548" t="s">
        <v>77</v>
      </c>
      <c r="C40" s="297" t="s">
        <v>78</v>
      </c>
      <c r="D40" s="344" t="n">
        <f aca="false">PRODONTO!F$21+PRODONTO!E$21</f>
        <v>2734.97</v>
      </c>
    </row>
    <row r="41" customFormat="false" ht="20.1" hidden="false" customHeight="true" outlineLevel="0" collapsed="false">
      <c r="A41" s="18" t="n">
        <v>39</v>
      </c>
      <c r="B41" s="548" t="s">
        <v>79</v>
      </c>
      <c r="C41" s="297" t="s">
        <v>80</v>
      </c>
      <c r="D41" s="344" t="n">
        <f aca="false">PPGPI!F$34+PPGPI!E$34</f>
        <v>56.7199999999866</v>
      </c>
    </row>
    <row r="42" customFormat="false" ht="20.1" hidden="false" customHeight="true" outlineLevel="0" collapsed="false">
      <c r="A42" s="18" t="n">
        <v>40</v>
      </c>
      <c r="B42" s="548" t="s">
        <v>1682</v>
      </c>
      <c r="C42" s="297" t="s">
        <v>1910</v>
      </c>
      <c r="D42" s="344" t="n">
        <f aca="false">PPGPSI!F$25+PPGPSI!E$25</f>
        <v>0.00999999999839929</v>
      </c>
    </row>
    <row r="43" customFormat="false" ht="20.1" hidden="false" customHeight="true" outlineLevel="0" collapsed="false">
      <c r="A43" s="18" t="n">
        <v>41</v>
      </c>
      <c r="B43" s="548" t="s">
        <v>83</v>
      </c>
      <c r="C43" s="297" t="s">
        <v>84</v>
      </c>
      <c r="D43" s="344" t="n">
        <f aca="false">PPGQ!F$45+PPGQ!E$45</f>
        <v>-135.860000000001</v>
      </c>
    </row>
    <row r="44" customFormat="false" ht="20.1" hidden="false" customHeight="true" outlineLevel="0" collapsed="false">
      <c r="A44" s="18" t="n">
        <v>42</v>
      </c>
      <c r="B44" s="548" t="s">
        <v>85</v>
      </c>
      <c r="C44" s="297" t="s">
        <v>86</v>
      </c>
      <c r="D44" s="344" t="n">
        <f aca="false">PRORH!F$22+PRORH!E$22</f>
        <v>1078.16</v>
      </c>
    </row>
    <row r="45" customFormat="false" ht="20.1" hidden="false" customHeight="true" outlineLevel="0" collapsed="false">
      <c r="A45" s="18" t="n">
        <v>43</v>
      </c>
      <c r="B45" s="548" t="s">
        <v>87</v>
      </c>
      <c r="C45" s="297" t="s">
        <v>88</v>
      </c>
      <c r="D45" s="344" t="n">
        <f aca="false">PROSS!F$27+PROSS!E$27</f>
        <v>1339.1</v>
      </c>
    </row>
    <row r="46" customFormat="false" ht="20.1" hidden="false" customHeight="true" outlineLevel="0" collapsed="false">
      <c r="A46" s="18" t="n">
        <v>44</v>
      </c>
      <c r="B46" s="548" t="s">
        <v>89</v>
      </c>
      <c r="C46" s="297" t="s">
        <v>90</v>
      </c>
      <c r="D46" s="344" t="n">
        <f aca="false">PPGS!F$39+PPGS!E$39</f>
        <v>2731.50999999999</v>
      </c>
    </row>
    <row r="47" customFormat="false" ht="20.1" hidden="false" customHeight="true" outlineLevel="0" collapsed="false">
      <c r="A47" s="340" t="n">
        <v>45</v>
      </c>
      <c r="B47" s="550" t="s">
        <v>91</v>
      </c>
      <c r="C47" s="297" t="s">
        <v>92</v>
      </c>
      <c r="D47" s="344" t="n">
        <f aca="false">PROZOOTEC!F$25+PROZOOTEC!E$25</f>
        <v>842.380000000001</v>
      </c>
    </row>
    <row r="48" customFormat="false" ht="20.1" hidden="false" customHeight="true" outlineLevel="0" collapsed="false">
      <c r="A48" s="340" t="n">
        <v>54</v>
      </c>
      <c r="B48" s="550" t="s">
        <v>1802</v>
      </c>
      <c r="C48" s="299" t="s">
        <v>110</v>
      </c>
      <c r="D48" s="347" t="n">
        <f aca="false">POSGRAP!E$52</f>
        <v>-491.940000000002</v>
      </c>
    </row>
    <row r="49" customFormat="false" ht="26.25" hidden="false" customHeight="true" outlineLevel="0" collapsed="false">
      <c r="A49" s="551" t="s">
        <v>1911</v>
      </c>
      <c r="B49" s="551"/>
      <c r="C49" s="551"/>
      <c r="D49" s="552" t="n">
        <f aca="false">SUM(D3:D47,D48)</f>
        <v>149103.53</v>
      </c>
    </row>
    <row r="50" customFormat="false" ht="20.1" hidden="false" customHeight="true" outlineLevel="0" collapsed="false">
      <c r="A50" s="553" t="s">
        <v>1912</v>
      </c>
      <c r="B50" s="553"/>
      <c r="C50" s="553"/>
      <c r="D50" s="554"/>
    </row>
  </sheetData>
  <mergeCells count="3">
    <mergeCell ref="A1:D1"/>
    <mergeCell ref="A49:C49"/>
    <mergeCell ref="A50:C50"/>
  </mergeCells>
  <hyperlinks>
    <hyperlink ref="E1" location="Indice!A1" display="Índice"/>
    <hyperlink ref="B3" location="PROPADM!A1" display="Administração"/>
    <hyperlink ref="B4" location="PPGAGRI!A1" display="Agricultura e Biodiversidade"/>
    <hyperlink ref="B5" location="PPGA!A1" display="Antropologia"/>
    <hyperlink ref="B6" location="PROARQ!A1" display="Arqueologia"/>
    <hyperlink ref="B7" location="PROBP!A1" display="Biologia Parasitária"/>
    <hyperlink ref="B8" location="PROBIO!A1" display="Biotecnologia "/>
    <hyperlink ref="B9" location="PROCC!A1" display="Ciência da Computação"/>
    <hyperlink ref="B10" location="P2CEM!A1" display="Ciência e Engenharia de Materiais"/>
    <hyperlink ref="B11" location="PROCTA!A1" display="Ciência e Tecnologia de Alimentos"/>
    <hyperlink ref="B12" location="PPGCAS!A1" display="Ciências Aplicadas à Saúde"/>
    <hyperlink ref="B13" location="PPGCNUT!A1" display="Ciências da Nutrição"/>
    <hyperlink ref="B14" location="PPGCR!A1" display="Ciências da Religião"/>
    <hyperlink ref="B15" location="PPGCS!A1" display="Ciências da Saúde "/>
    <hyperlink ref="B16" location="PPGCF!A1" display="Ciências Farmacêuticas "/>
    <hyperlink ref="B17" location="PROCFIS!A1" display="Ciências Fisiológicas"/>
    <hyperlink ref="B18" location="PPGCOM!A1" display="Comunicação"/>
    <hyperlink ref="B19" location="PRODEMA!A1" display="Desenvolvimento e Meio Ambiente "/>
    <hyperlink ref="B20" location="PRODIR!A1" display="Direito"/>
    <hyperlink ref="B21" location="NUPEC!A1" display="Economia"/>
    <hyperlink ref="B22" location="PPEC!A1" display="Ecologia e Conservação"/>
    <hyperlink ref="B23" location="PPGED!A1" display="Educação "/>
    <hyperlink ref="B24" location="PPGEF!A1" display="Educação Física"/>
    <hyperlink ref="B25" location="PPGEN!A1" display="Enfermagem"/>
    <hyperlink ref="B26" location="PPGECIA!A1" display="Engenharia e Ciências Ambentais"/>
    <hyperlink ref="B27" location="PROEC!A1" display="Engenharia Civil"/>
    <hyperlink ref="B28" location="PROEE!A1" display="Engenharia Elétrica"/>
    <hyperlink ref="B29" location="PEQ!A1" display="Engenharia Química "/>
    <hyperlink ref="B30" location="PPGECIMA!A1" display="Ensino de Ciências e Matemática"/>
    <hyperlink ref="B31" location="PPGF!A1" display="Filosofia"/>
    <hyperlink ref="B32" location="PPGFI!A1" display="Física "/>
    <hyperlink ref="B33" location="PGAB!A1" display="Geociências e Análise de Bacias"/>
    <hyperlink ref="B34" location="PPGEO!A1" display="Geografia "/>
    <hyperlink ref="B35" location="PROHIS!A1" display="História"/>
    <hyperlink ref="B36" location="PPGCINE!A1" display="Interdisciplinar em Cinema"/>
    <hyperlink ref="B37" location="PPGCULT!A1" display="Interdisciplinar em Culturas Populares"/>
    <hyperlink ref="B38" location="PPGL!A1" display="Letras "/>
    <hyperlink ref="B39" location="PROMAT!A1" display="Matemática"/>
    <hyperlink ref="B40" location="PRODONTO!A1" display="Odontologia"/>
    <hyperlink ref="B41" location="PPGPI!A1" display="Propriedade Intelectual"/>
    <hyperlink ref="B42" location="PPGPS!A1" display="Psicologia Social "/>
    <hyperlink ref="B43" location="PPGQ!A1" display="Química "/>
    <hyperlink ref="B44" location="PRORH!A1" display="Recursos Hídricos"/>
    <hyperlink ref="B45" location="PROSS!A1" display="Serviço Social"/>
    <hyperlink ref="B46" location="PPGS!A1" display="Sociologia"/>
    <hyperlink ref="B47" location="PROZOOTEC!A1" display="Zootecnia"/>
    <hyperlink ref="B48" location="POSGRAP!A1" display="Pró-Reitoria de Pós-Graduação e Pesquisa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56"/>
  <sheetViews>
    <sheetView showFormulas="false" showGridLines="true" showRowColHeaders="true" showZeros="true" rightToLeft="false" tabSelected="false" showOutlineSymbols="true" defaultGridColor="true" view="normal" topLeftCell="A49" colorId="64" zoomScale="100" zoomScaleNormal="100" zoomScalePageLayoutView="100" workbookViewId="0">
      <selection pane="topLeft" activeCell="B56" activeCellId="0" sqref="B56"/>
    </sheetView>
  </sheetViews>
  <sheetFormatPr defaultColWidth="8.6875" defaultRowHeight="18" zeroHeight="false" outlineLevelRow="0" outlineLevelCol="0"/>
  <cols>
    <col collapsed="false" customWidth="true" hidden="false" outlineLevel="0" max="1" min="1" style="0" width="5.57"/>
    <col collapsed="false" customWidth="true" hidden="false" outlineLevel="0" max="2" min="2" style="1" width="83.29"/>
    <col collapsed="false" customWidth="true" hidden="false" outlineLevel="0" max="3" min="3" style="2" width="22.57"/>
  </cols>
  <sheetData>
    <row r="1" customFormat="false" ht="36" hidden="false" customHeight="true" outlineLevel="0" collapsed="false">
      <c r="A1" s="3" t="s">
        <v>0</v>
      </c>
      <c r="B1" s="3"/>
      <c r="C1" s="3"/>
    </row>
    <row r="2" customFormat="false" ht="33" hidden="false" customHeight="true" outlineLevel="0" collapsed="false">
      <c r="A2" s="4"/>
      <c r="B2" s="5" t="s">
        <v>1</v>
      </c>
      <c r="C2" s="6" t="s">
        <v>2</v>
      </c>
    </row>
    <row r="3" customFormat="false" ht="18" hidden="false" customHeight="false" outlineLevel="0" collapsed="false">
      <c r="A3" s="7" t="n">
        <v>1</v>
      </c>
      <c r="B3" s="8" t="s">
        <v>3</v>
      </c>
      <c r="C3" s="9" t="s">
        <v>4</v>
      </c>
    </row>
    <row r="4" customFormat="false" ht="18" hidden="false" customHeight="false" outlineLevel="0" collapsed="false">
      <c r="A4" s="7" t="n">
        <v>2</v>
      </c>
      <c r="B4" s="8" t="s">
        <v>5</v>
      </c>
      <c r="C4" s="9" t="s">
        <v>6</v>
      </c>
    </row>
    <row r="5" customFormat="false" ht="18" hidden="false" customHeight="false" outlineLevel="0" collapsed="false">
      <c r="A5" s="7" t="n">
        <v>3</v>
      </c>
      <c r="B5" s="8" t="s">
        <v>7</v>
      </c>
      <c r="C5" s="9" t="s">
        <v>8</v>
      </c>
    </row>
    <row r="6" customFormat="false" ht="18" hidden="false" customHeight="false" outlineLevel="0" collapsed="false">
      <c r="A6" s="7" t="n">
        <v>4</v>
      </c>
      <c r="B6" s="8" t="s">
        <v>9</v>
      </c>
      <c r="C6" s="9" t="s">
        <v>10</v>
      </c>
    </row>
    <row r="7" customFormat="false" ht="18" hidden="false" customHeight="false" outlineLevel="0" collapsed="false">
      <c r="A7" s="7" t="n">
        <v>5</v>
      </c>
      <c r="B7" s="8" t="s">
        <v>11</v>
      </c>
      <c r="C7" s="9" t="s">
        <v>12</v>
      </c>
    </row>
    <row r="8" customFormat="false" ht="18" hidden="false" customHeight="false" outlineLevel="0" collapsed="false">
      <c r="A8" s="7" t="n">
        <v>6</v>
      </c>
      <c r="B8" s="10" t="s">
        <v>13</v>
      </c>
      <c r="C8" s="9" t="s">
        <v>14</v>
      </c>
    </row>
    <row r="9" customFormat="false" ht="18" hidden="false" customHeight="false" outlineLevel="0" collapsed="false">
      <c r="A9" s="7" t="n">
        <v>7</v>
      </c>
      <c r="B9" s="8" t="s">
        <v>15</v>
      </c>
      <c r="C9" s="9" t="s">
        <v>16</v>
      </c>
    </row>
    <row r="10" customFormat="false" ht="20.25" hidden="false" customHeight="false" outlineLevel="0" collapsed="false">
      <c r="A10" s="7" t="n">
        <v>8</v>
      </c>
      <c r="B10" s="8" t="s">
        <v>17</v>
      </c>
      <c r="C10" s="9" t="s">
        <v>18</v>
      </c>
    </row>
    <row r="11" customFormat="false" ht="18" hidden="false" customHeight="false" outlineLevel="0" collapsed="false">
      <c r="A11" s="7" t="n">
        <v>9</v>
      </c>
      <c r="B11" s="8" t="s">
        <v>19</v>
      </c>
      <c r="C11" s="9" t="s">
        <v>20</v>
      </c>
    </row>
    <row r="12" customFormat="false" ht="18" hidden="false" customHeight="false" outlineLevel="0" collapsed="false">
      <c r="A12" s="7" t="n">
        <v>10</v>
      </c>
      <c r="B12" s="8" t="s">
        <v>21</v>
      </c>
      <c r="C12" s="9" t="s">
        <v>22</v>
      </c>
    </row>
    <row r="13" customFormat="false" ht="18" hidden="false" customHeight="false" outlineLevel="0" collapsed="false">
      <c r="A13" s="7" t="n">
        <v>11</v>
      </c>
      <c r="B13" s="8" t="s">
        <v>23</v>
      </c>
      <c r="C13" s="9" t="s">
        <v>24</v>
      </c>
    </row>
    <row r="14" customFormat="false" ht="18" hidden="false" customHeight="false" outlineLevel="0" collapsed="false">
      <c r="A14" s="7" t="n">
        <v>12</v>
      </c>
      <c r="B14" s="8" t="s">
        <v>25</v>
      </c>
      <c r="C14" s="9" t="s">
        <v>26</v>
      </c>
    </row>
    <row r="15" customFormat="false" ht="18" hidden="false" customHeight="false" outlineLevel="0" collapsed="false">
      <c r="A15" s="7" t="n">
        <v>13</v>
      </c>
      <c r="B15" s="8" t="s">
        <v>27</v>
      </c>
      <c r="C15" s="9" t="s">
        <v>28</v>
      </c>
    </row>
    <row r="16" customFormat="false" ht="18" hidden="false" customHeight="false" outlineLevel="0" collapsed="false">
      <c r="A16" s="7" t="n">
        <v>14</v>
      </c>
      <c r="B16" s="8" t="s">
        <v>29</v>
      </c>
      <c r="C16" s="9" t="s">
        <v>30</v>
      </c>
    </row>
    <row r="17" customFormat="false" ht="18" hidden="false" customHeight="false" outlineLevel="0" collapsed="false">
      <c r="A17" s="7" t="n">
        <v>15</v>
      </c>
      <c r="B17" s="8" t="s">
        <v>31</v>
      </c>
      <c r="C17" s="9" t="s">
        <v>32</v>
      </c>
    </row>
    <row r="18" customFormat="false" ht="18" hidden="false" customHeight="false" outlineLevel="0" collapsed="false">
      <c r="A18" s="7" t="n">
        <v>16</v>
      </c>
      <c r="B18" s="8" t="s">
        <v>33</v>
      </c>
      <c r="C18" s="9" t="s">
        <v>34</v>
      </c>
    </row>
    <row r="19" customFormat="false" ht="18" hidden="false" customHeight="false" outlineLevel="0" collapsed="false">
      <c r="A19" s="7" t="n">
        <v>17</v>
      </c>
      <c r="B19" s="8" t="s">
        <v>35</v>
      </c>
      <c r="C19" s="9" t="s">
        <v>36</v>
      </c>
    </row>
    <row r="20" customFormat="false" ht="18" hidden="false" customHeight="false" outlineLevel="0" collapsed="false">
      <c r="A20" s="7" t="n">
        <v>18</v>
      </c>
      <c r="B20" s="11" t="s">
        <v>37</v>
      </c>
      <c r="C20" s="9" t="s">
        <v>38</v>
      </c>
    </row>
    <row r="21" customFormat="false" ht="18" hidden="false" customHeight="false" outlineLevel="0" collapsed="false">
      <c r="A21" s="7" t="n">
        <v>19</v>
      </c>
      <c r="B21" s="11" t="s">
        <v>39</v>
      </c>
      <c r="C21" s="9" t="s">
        <v>40</v>
      </c>
    </row>
    <row r="22" customFormat="false" ht="18" hidden="false" customHeight="false" outlineLevel="0" collapsed="false">
      <c r="A22" s="7" t="n">
        <v>20</v>
      </c>
      <c r="B22" s="8" t="s">
        <v>41</v>
      </c>
      <c r="C22" s="9" t="s">
        <v>42</v>
      </c>
    </row>
    <row r="23" customFormat="false" ht="18" hidden="false" customHeight="false" outlineLevel="0" collapsed="false">
      <c r="A23" s="7" t="n">
        <v>21</v>
      </c>
      <c r="B23" s="8" t="s">
        <v>43</v>
      </c>
      <c r="C23" s="9" t="s">
        <v>44</v>
      </c>
    </row>
    <row r="24" customFormat="false" ht="18" hidden="false" customHeight="false" outlineLevel="0" collapsed="false">
      <c r="A24" s="7" t="n">
        <v>22</v>
      </c>
      <c r="B24" s="8" t="s">
        <v>45</v>
      </c>
      <c r="C24" s="9" t="s">
        <v>46</v>
      </c>
    </row>
    <row r="25" customFormat="false" ht="18" hidden="false" customHeight="false" outlineLevel="0" collapsed="false">
      <c r="A25" s="7" t="n">
        <v>23</v>
      </c>
      <c r="B25" s="8" t="s">
        <v>47</v>
      </c>
      <c r="C25" s="9" t="s">
        <v>48</v>
      </c>
    </row>
    <row r="26" customFormat="false" ht="18" hidden="false" customHeight="false" outlineLevel="0" collapsed="false">
      <c r="A26" s="7" t="n">
        <v>24</v>
      </c>
      <c r="B26" s="8" t="s">
        <v>49</v>
      </c>
      <c r="C26" s="9" t="s">
        <v>50</v>
      </c>
    </row>
    <row r="27" customFormat="false" ht="18" hidden="false" customHeight="false" outlineLevel="0" collapsed="false">
      <c r="A27" s="7" t="n">
        <v>25</v>
      </c>
      <c r="B27" s="8" t="s">
        <v>51</v>
      </c>
      <c r="C27" s="9" t="s">
        <v>52</v>
      </c>
    </row>
    <row r="28" customFormat="false" ht="18" hidden="false" customHeight="false" outlineLevel="0" collapsed="false">
      <c r="A28" s="7" t="n">
        <v>26</v>
      </c>
      <c r="B28" s="8" t="s">
        <v>53</v>
      </c>
      <c r="C28" s="9" t="s">
        <v>54</v>
      </c>
    </row>
    <row r="29" customFormat="false" ht="18" hidden="false" customHeight="false" outlineLevel="0" collapsed="false">
      <c r="A29" s="7" t="n">
        <v>27</v>
      </c>
      <c r="B29" s="8" t="s">
        <v>55</v>
      </c>
      <c r="C29" s="9" t="s">
        <v>56</v>
      </c>
    </row>
    <row r="30" customFormat="false" ht="18" hidden="false" customHeight="false" outlineLevel="0" collapsed="false">
      <c r="A30" s="7" t="n">
        <v>28</v>
      </c>
      <c r="B30" s="8" t="s">
        <v>57</v>
      </c>
      <c r="C30" s="9" t="s">
        <v>58</v>
      </c>
    </row>
    <row r="31" customFormat="false" ht="18" hidden="false" customHeight="false" outlineLevel="0" collapsed="false">
      <c r="A31" s="7" t="n">
        <v>29</v>
      </c>
      <c r="B31" s="8" t="s">
        <v>59</v>
      </c>
      <c r="C31" s="9" t="s">
        <v>60</v>
      </c>
    </row>
    <row r="32" customFormat="false" ht="18" hidden="false" customHeight="false" outlineLevel="0" collapsed="false">
      <c r="A32" s="7" t="n">
        <v>30</v>
      </c>
      <c r="B32" s="8" t="s">
        <v>61</v>
      </c>
      <c r="C32" s="9" t="s">
        <v>62</v>
      </c>
    </row>
    <row r="33" customFormat="false" ht="18" hidden="false" customHeight="false" outlineLevel="0" collapsed="false">
      <c r="A33" s="7" t="n">
        <v>31</v>
      </c>
      <c r="B33" s="8" t="s">
        <v>63</v>
      </c>
      <c r="C33" s="9" t="s">
        <v>64</v>
      </c>
    </row>
    <row r="34" customFormat="false" ht="18" hidden="false" customHeight="false" outlineLevel="0" collapsed="false">
      <c r="A34" s="7" t="n">
        <v>32</v>
      </c>
      <c r="B34" s="8" t="s">
        <v>65</v>
      </c>
      <c r="C34" s="9" t="s">
        <v>66</v>
      </c>
    </row>
    <row r="35" customFormat="false" ht="18" hidden="false" customHeight="false" outlineLevel="0" collapsed="false">
      <c r="A35" s="7" t="n">
        <v>33</v>
      </c>
      <c r="B35" s="8" t="s">
        <v>67</v>
      </c>
      <c r="C35" s="9" t="s">
        <v>68</v>
      </c>
    </row>
    <row r="36" customFormat="false" ht="18" hidden="false" customHeight="false" outlineLevel="0" collapsed="false">
      <c r="A36" s="7" t="n">
        <v>34</v>
      </c>
      <c r="B36" s="8" t="s">
        <v>69</v>
      </c>
      <c r="C36" s="9" t="s">
        <v>70</v>
      </c>
    </row>
    <row r="37" customFormat="false" ht="18" hidden="false" customHeight="false" outlineLevel="0" collapsed="false">
      <c r="A37" s="7" t="n">
        <v>35</v>
      </c>
      <c r="B37" s="8" t="s">
        <v>71</v>
      </c>
      <c r="C37" s="9" t="s">
        <v>72</v>
      </c>
    </row>
    <row r="38" customFormat="false" ht="18" hidden="false" customHeight="false" outlineLevel="0" collapsed="false">
      <c r="A38" s="7" t="n">
        <v>36</v>
      </c>
      <c r="B38" s="8" t="s">
        <v>73</v>
      </c>
      <c r="C38" s="9" t="s">
        <v>74</v>
      </c>
    </row>
    <row r="39" customFormat="false" ht="18" hidden="false" customHeight="false" outlineLevel="0" collapsed="false">
      <c r="A39" s="7" t="n">
        <v>37</v>
      </c>
      <c r="B39" s="8" t="s">
        <v>75</v>
      </c>
      <c r="C39" s="9" t="s">
        <v>76</v>
      </c>
    </row>
    <row r="40" customFormat="false" ht="18" hidden="false" customHeight="false" outlineLevel="0" collapsed="false">
      <c r="A40" s="7" t="n">
        <v>38</v>
      </c>
      <c r="B40" s="8" t="s">
        <v>77</v>
      </c>
      <c r="C40" s="9" t="s">
        <v>78</v>
      </c>
    </row>
    <row r="41" customFormat="false" ht="18" hidden="false" customHeight="false" outlineLevel="0" collapsed="false">
      <c r="A41" s="7" t="n">
        <v>39</v>
      </c>
      <c r="B41" s="8" t="s">
        <v>79</v>
      </c>
      <c r="C41" s="9" t="s">
        <v>80</v>
      </c>
    </row>
    <row r="42" customFormat="false" ht="18" hidden="false" customHeight="false" outlineLevel="0" collapsed="false">
      <c r="A42" s="7" t="n">
        <v>40</v>
      </c>
      <c r="B42" s="8" t="s">
        <v>81</v>
      </c>
      <c r="C42" s="9" t="s">
        <v>82</v>
      </c>
    </row>
    <row r="43" customFormat="false" ht="18" hidden="false" customHeight="false" outlineLevel="0" collapsed="false">
      <c r="A43" s="7" t="n">
        <v>41</v>
      </c>
      <c r="B43" s="8" t="s">
        <v>83</v>
      </c>
      <c r="C43" s="9" t="s">
        <v>84</v>
      </c>
    </row>
    <row r="44" customFormat="false" ht="18" hidden="false" customHeight="false" outlineLevel="0" collapsed="false">
      <c r="A44" s="7" t="n">
        <v>42</v>
      </c>
      <c r="B44" s="8" t="s">
        <v>85</v>
      </c>
      <c r="C44" s="9" t="s">
        <v>86</v>
      </c>
    </row>
    <row r="45" customFormat="false" ht="18" hidden="false" customHeight="false" outlineLevel="0" collapsed="false">
      <c r="A45" s="7" t="n">
        <v>43</v>
      </c>
      <c r="B45" s="8" t="s">
        <v>87</v>
      </c>
      <c r="C45" s="9" t="s">
        <v>88</v>
      </c>
    </row>
    <row r="46" customFormat="false" ht="18" hidden="false" customHeight="false" outlineLevel="0" collapsed="false">
      <c r="A46" s="12" t="n">
        <v>44</v>
      </c>
      <c r="B46" s="13" t="s">
        <v>89</v>
      </c>
      <c r="C46" s="14" t="s">
        <v>90</v>
      </c>
    </row>
    <row r="47" customFormat="false" ht="18" hidden="false" customHeight="false" outlineLevel="0" collapsed="false">
      <c r="A47" s="7" t="n">
        <v>45</v>
      </c>
      <c r="B47" s="8" t="s">
        <v>91</v>
      </c>
      <c r="C47" s="9" t="s">
        <v>92</v>
      </c>
    </row>
    <row r="48" customFormat="false" ht="18" hidden="false" customHeight="false" outlineLevel="0" collapsed="false">
      <c r="A48" s="7" t="n">
        <v>46</v>
      </c>
      <c r="B48" s="8" t="s">
        <v>93</v>
      </c>
      <c r="C48" s="9" t="s">
        <v>94</v>
      </c>
    </row>
    <row r="49" customFormat="false" ht="18" hidden="false" customHeight="false" outlineLevel="0" collapsed="false">
      <c r="A49" s="7" t="n">
        <v>47</v>
      </c>
      <c r="B49" s="11" t="s">
        <v>95</v>
      </c>
      <c r="C49" s="9" t="s">
        <v>96</v>
      </c>
    </row>
    <row r="50" customFormat="false" ht="18" hidden="false" customHeight="false" outlineLevel="0" collapsed="false">
      <c r="A50" s="15" t="n">
        <v>48</v>
      </c>
      <c r="B50" s="8" t="s">
        <v>97</v>
      </c>
      <c r="C50" s="9" t="s">
        <v>98</v>
      </c>
    </row>
    <row r="51" customFormat="false" ht="18" hidden="false" customHeight="false" outlineLevel="0" collapsed="false">
      <c r="A51" s="15" t="n">
        <v>49</v>
      </c>
      <c r="B51" s="11" t="s">
        <v>99</v>
      </c>
      <c r="C51" s="9" t="s">
        <v>100</v>
      </c>
    </row>
    <row r="52" customFormat="false" ht="18" hidden="false" customHeight="false" outlineLevel="0" collapsed="false">
      <c r="A52" s="15" t="n">
        <v>50</v>
      </c>
      <c r="B52" s="8" t="s">
        <v>101</v>
      </c>
      <c r="C52" s="9" t="s">
        <v>102</v>
      </c>
    </row>
    <row r="53" customFormat="false" ht="18" hidden="false" customHeight="false" outlineLevel="0" collapsed="false">
      <c r="A53" s="15" t="n">
        <v>51</v>
      </c>
      <c r="B53" s="8" t="s">
        <v>103</v>
      </c>
      <c r="C53" s="9" t="s">
        <v>104</v>
      </c>
    </row>
    <row r="54" customFormat="false" ht="18" hidden="false" customHeight="false" outlineLevel="0" collapsed="false">
      <c r="A54" s="15" t="n">
        <v>52</v>
      </c>
      <c r="B54" s="8" t="s">
        <v>105</v>
      </c>
      <c r="C54" s="9" t="s">
        <v>106</v>
      </c>
    </row>
    <row r="55" customFormat="false" ht="18" hidden="false" customHeight="false" outlineLevel="0" collapsed="false">
      <c r="A55" s="15" t="n">
        <v>53</v>
      </c>
      <c r="B55" s="8" t="s">
        <v>107</v>
      </c>
      <c r="C55" s="9" t="s">
        <v>108</v>
      </c>
    </row>
    <row r="56" customFormat="false" ht="18" hidden="false" customHeight="false" outlineLevel="0" collapsed="false">
      <c r="A56" s="15" t="n">
        <v>54</v>
      </c>
      <c r="B56" s="8" t="s">
        <v>109</v>
      </c>
      <c r="C56" s="16" t="s">
        <v>110</v>
      </c>
    </row>
  </sheetData>
  <mergeCells count="1">
    <mergeCell ref="A1:C1"/>
  </mergeCells>
  <hyperlinks>
    <hyperlink ref="B3" location="PROPADM!A1" display="Administração"/>
    <hyperlink ref="B4" location="PPGAGRI!A1" display="Agricultura e Biodiversidade"/>
    <hyperlink ref="B5" location="PPGA!A1" display="Antropologia"/>
    <hyperlink ref="B6" location="PROARQ!A1" display="Arqueologia"/>
    <hyperlink ref="B7" location="PROBP!A1" display="Biologia Parasitária"/>
    <hyperlink ref="B8" location="PROBIO!A1" display="Biotecnologia"/>
    <hyperlink ref="B9" location="PROCC!A1" display="Ciência da Computação"/>
    <hyperlink ref="B10" location="P2CEM!A1" display="Ciência e Engenharia de Materiais"/>
    <hyperlink ref="B11" location="PROCTA!A1" display="Ciência e Tecnologia de Alimentos"/>
    <hyperlink ref="B12" location="PPGCAS!A1" display="Ciências Aplicadas à Saúde"/>
    <hyperlink ref="B13" location="PPGCNUT!A1" display="Ciências da Nutrição"/>
    <hyperlink ref="B14" location="PPGCR!A1" display="Ciências da Religião"/>
    <hyperlink ref="B15" location="PPGCS!A1" display="Ciências da Saúde "/>
    <hyperlink ref="B16" location="PPGCF!A1" display="Ciências Farmacêuticas "/>
    <hyperlink ref="B17" location="PROCFIS!A1" display="Ciências Fisiológicas"/>
    <hyperlink ref="B18" location="PPGCOM!A1" display="Comunicação"/>
    <hyperlink ref="B19" location="PRODEMA!A1" display="Desenvolvimento e Meio Ambiente "/>
    <hyperlink ref="B20" location="PRODIR!A1" display="Direito"/>
    <hyperlink ref="B21" location="NUPEC!A1" display="Economia"/>
    <hyperlink ref="B22" location="PPEC!A1" display="Ecologia e Conservação"/>
    <hyperlink ref="B23" location="PPGED!A1" display="Educação "/>
    <hyperlink ref="B24" location="PPGEF!A1" display="Educação Física"/>
    <hyperlink ref="B25" location="PPGEN!A1" display="Enfermagem"/>
    <hyperlink ref="B26" location="PPGECIA!A1" display="Engenharia e Ciências Ambientais"/>
    <hyperlink ref="B27" location="PROEC!A1" display="Engenharia Civil"/>
    <hyperlink ref="B28" location="PROEE!A1" display="Engenharia Elétrica"/>
    <hyperlink ref="B29" location="PEQ!A1" display="Engenharia Química "/>
    <hyperlink ref="B30" location="PPGECIMA!A1" display="Ensino de Ciências e Matemática"/>
    <hyperlink ref="B31" location="PPGF!A1" display="Filosofia"/>
    <hyperlink ref="B32" location="PPGFI!A1" display="Física "/>
    <hyperlink ref="B33" location="PGAB!A1" display="Geociências e Análise de Bacias"/>
    <hyperlink ref="B34" location="PPGEO!A1" display="Geografia "/>
    <hyperlink ref="B35" location="PROHIS!A1" display="História"/>
    <hyperlink ref="B36" location="PPGCINE!A1" display="Interdisciplinar em Cinema"/>
    <hyperlink ref="B37" location="PPGCULT!A1" display="Interdisciplinar em Culturas Populares"/>
    <hyperlink ref="B38" location="PPGL!A1" display="Letras "/>
    <hyperlink ref="B39" location="PROMAT!A1" display="Matemática"/>
    <hyperlink ref="B40" location="PRODONTO!A1" display="Odontologia"/>
    <hyperlink ref="B41" location="PPGPI!A1" display="Propriedade Intelectual"/>
    <hyperlink ref="B42" location="PPGPSI!A1" display="Psicologia Social "/>
    <hyperlink ref="B43" location="PPGQ!A1" display="Química "/>
    <hyperlink ref="B44" location="PRORH!A1" display="Recursos Hídricos"/>
    <hyperlink ref="B45" location="PROSS!A1" display="Serviço Social"/>
    <hyperlink ref="B46" location="PPGS!A1" display="Sociologia"/>
    <hyperlink ref="B47" location="PROZOOTEC!A1" display="Zootecnia"/>
    <hyperlink ref="B48" location="PPGCI.__xlnm!_FilterDatabase" display="Profissional em Ciência da Informação"/>
    <hyperlink ref="B49" location="PROFCIAMB!A1" display="Profissional em Ciências Ambientais"/>
    <hyperlink ref="B50" location="PROPEC!A1" display="Profissional em Desenvolvimento Regional e Gestão de Empreendimentos Locais"/>
    <hyperlink ref="B51" location="PROFHISTORIA!A1" display="Profissional em História"/>
    <hyperlink ref="B52" location="'PROFLETRAS_SCR'!A1" display="Profissional em Letras (São Cristóvão)"/>
    <hyperlink ref="B53" location="'PROFLETRAS_ITA'!A1" display="Profissional em Letras (Itabaiana)"/>
    <hyperlink ref="B54" location="PROFIAP!A1" display="Profissional em Administração Pública"/>
    <hyperlink ref="B55" location="PROFMAT!A1" display="Profissional em Matemática"/>
    <hyperlink ref="B56" location="POSGRAP!A1" display="Pró-Reitoria de Pós Graduação e Pesquisa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2007-06-25T15:41:12Z</dcterms:created>
  <dc:creator>ESC</dc:creator>
  <dc:description/>
  <dc:language>pt-BR</dc:language>
  <cp:lastModifiedBy>Usuário Convidado</cp:lastModifiedBy>
  <dcterms:modified xsi:type="dcterms:W3CDTF">2021-08-04T09:01:12Z</dcterms:modified>
  <cp:revision>49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